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tabRatio="948" activeTab="0"/>
  </bookViews>
  <sheets>
    <sheet name="P. Bezruče_1" sheetId="1" r:id="rId1"/>
    <sheet name="Neratovická_1" sheetId="2" r:id="rId2"/>
    <sheet name="B. Smetany_1" sheetId="3" r:id="rId3"/>
    <sheet name="Zeyvalova_1" sheetId="4" r:id="rId4"/>
    <sheet name="Na Sádkách_1" sheetId="5" r:id="rId5"/>
    <sheet name="MNG a DS_1" sheetId="6" r:id="rId6"/>
  </sheets>
  <definedNames/>
  <calcPr fullCalcOnLoad="1"/>
</workbook>
</file>

<file path=xl/sharedStrings.xml><?xml version="1.0" encoding="utf-8"?>
<sst xmlns="http://schemas.openxmlformats.org/spreadsheetml/2006/main" count="828" uniqueCount="196">
  <si>
    <t>Oblast dodávky:</t>
  </si>
  <si>
    <t>NÁBYTEK/VYBAVENÍ DOMÁCNOSTI</t>
  </si>
  <si>
    <t>položka vybavení</t>
  </si>
  <si>
    <t>bližší specifikace</t>
  </si>
  <si>
    <t>počet</t>
  </si>
  <si>
    <t>jednotka</t>
  </si>
  <si>
    <t xml:space="preserve">skříň </t>
  </si>
  <si>
    <t>ks</t>
  </si>
  <si>
    <t>skříňky do obývacího pokoje</t>
  </si>
  <si>
    <t>sedací sestava</t>
  </si>
  <si>
    <t>botník</t>
  </si>
  <si>
    <t>věšáková stěna</t>
  </si>
  <si>
    <t>zrcadlo</t>
  </si>
  <si>
    <t>chodbové v designu věšákové stěny, min. 30x60cm (š-v)</t>
  </si>
  <si>
    <t>svítidla</t>
  </si>
  <si>
    <t>kuchyňské nádobí</t>
  </si>
  <si>
    <t>základní sada 6 hrnců různých velikostí s poklicí, wok pánev 35 cm</t>
  </si>
  <si>
    <t>sada</t>
  </si>
  <si>
    <t xml:space="preserve">polohovací postel </t>
  </si>
  <si>
    <t>elektrická – moderní model a design pro domácí prostředí</t>
  </si>
  <si>
    <t xml:space="preserve">kancelářský stůl </t>
  </si>
  <si>
    <t xml:space="preserve">kancelářská židle </t>
  </si>
  <si>
    <t>šatní skříň</t>
  </si>
  <si>
    <t>jídelní stůl</t>
  </si>
  <si>
    <t>židle</t>
  </si>
  <si>
    <t>Celkem za oblast dodávky:</t>
  </si>
  <si>
    <t>ELEKTROSPOTŘEBIČE/ELEKTRO</t>
  </si>
  <si>
    <t xml:space="preserve"> bližší specifikace</t>
  </si>
  <si>
    <t>el. sporák s troubou</t>
  </si>
  <si>
    <t>4 plotýnky, nízký příkon</t>
  </si>
  <si>
    <t>el varná deska</t>
  </si>
  <si>
    <t>sklokeramická, 4 plotýnky, 2 větší a 2 menší</t>
  </si>
  <si>
    <t>pračka se sušičkou</t>
  </si>
  <si>
    <t>přední plnění, náplň 8 kg</t>
  </si>
  <si>
    <t>chladnička</t>
  </si>
  <si>
    <t>chladnička s mrazákem dole, objem cca 300 l (200 l chladnička + 100 l mrazák), do výšky max. cca 180 cm</t>
  </si>
  <si>
    <t>mikrovlnná trouba</t>
  </si>
  <si>
    <t>nerez, horkovzdušná, s grilem, 1000W</t>
  </si>
  <si>
    <t>varná konvice</t>
  </si>
  <si>
    <t>nerezová, objem min.1,5 l, středový konektor</t>
  </si>
  <si>
    <t>lux - vysavač</t>
  </si>
  <si>
    <t>bezsáčkový, sací výkon min. 350 W</t>
  </si>
  <si>
    <t>ruční el. šlehač</t>
  </si>
  <si>
    <t>s tyčovým mixérem</t>
  </si>
  <si>
    <t>žehlička</t>
  </si>
  <si>
    <t>napařovací</t>
  </si>
  <si>
    <t>el. varná deska</t>
  </si>
  <si>
    <t>elektrická trouba</t>
  </si>
  <si>
    <t>horkovzdušná</t>
  </si>
  <si>
    <t>lampa</t>
  </si>
  <si>
    <t>zářivková lampa na stůl (popřípadě lampa s úsporným zdrojem); lampa se přichycuje na okraj stolu pomocí šroubové svorky, nebo pomocí podstavce</t>
  </si>
  <si>
    <t>Cena za jednotku bez DPH</t>
  </si>
  <si>
    <t>Cena celkem bez DPH</t>
  </si>
  <si>
    <t>DPH</t>
  </si>
  <si>
    <t>Cena celkem včetně DPH</t>
  </si>
  <si>
    <t>Skupinová domácnost Neratovická 368, Kostelec nad Labem</t>
  </si>
  <si>
    <t>Skupinová domácnost Petra Bezruče 990, Čelákovice</t>
  </si>
  <si>
    <t>Skupinová domácnost Zeyvalova 800, Kostelec nad Labem</t>
  </si>
  <si>
    <t>Skupinová domácnost Na Sádkách 1656, Brandýs nad Labem - Stará Boleslav</t>
  </si>
  <si>
    <t>NÁBYTEK</t>
  </si>
  <si>
    <t>věšáková stěna nebo věšák na bundy a kabáty</t>
  </si>
  <si>
    <t>sada - boxy na tříděný odpad</t>
  </si>
  <si>
    <t>plast, papír, sklo</t>
  </si>
  <si>
    <t>odpadkový koš</t>
  </si>
  <si>
    <t xml:space="preserve">plastový, s víkem, světlý </t>
  </si>
  <si>
    <t>židle do jednací místnosti</t>
  </si>
  <si>
    <t xml:space="preserve">stůl do jednací místnosti </t>
  </si>
  <si>
    <t>el. sporák – rychlovarná deska</t>
  </si>
  <si>
    <t>sklokeramika, 4 plotýnky, 2 větší, 2 menší</t>
  </si>
  <si>
    <t>Vybavení zázemí Denní stacionář VH, p.s.s. – uživatelé služby</t>
  </si>
  <si>
    <t>PC stolek</t>
  </si>
  <si>
    <t xml:space="preserve">botník </t>
  </si>
  <si>
    <t>policový regál</t>
  </si>
  <si>
    <t>polička na zeď</t>
  </si>
  <si>
    <t>pohovka rohová</t>
  </si>
  <si>
    <t>křeslo</t>
  </si>
  <si>
    <t>čalouněné v designu pohovky</t>
  </si>
  <si>
    <t>konferenční stolek</t>
  </si>
  <si>
    <t>věšák na bundy, kabáty apod.</t>
  </si>
  <si>
    <t>velká šatní skříň na náhradní oblečení uživatelů</t>
  </si>
  <si>
    <t>věšák na utěrky a ručníky</t>
  </si>
  <si>
    <t>dřevěné regálky</t>
  </si>
  <si>
    <t>skříně pro uložení nácvikových a kompenzačních pomůcek</t>
  </si>
  <si>
    <t>kuchyňského nádobí</t>
  </si>
  <si>
    <t>základní sada – 6 nerez hrnců + pokličky + pánev wok</t>
  </si>
  <si>
    <t xml:space="preserve">světla </t>
  </si>
  <si>
    <t>lampy</t>
  </si>
  <si>
    <t>stojací v prostoru, možnost ztlumení světla, dvě ramena světel</t>
  </si>
  <si>
    <t>Vybavení zázemí Denní stacionář VH, p.s.s. – pracovníci služby</t>
  </si>
  <si>
    <r>
      <t>věšák na bundy,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kabáty apod.</t>
    </r>
  </si>
  <si>
    <t xml:space="preserve">jídelní stůl </t>
  </si>
  <si>
    <t>stropní světla</t>
  </si>
  <si>
    <t>110x170 cm</t>
  </si>
  <si>
    <t>100x30 cm</t>
  </si>
  <si>
    <t>120x60 cm</t>
  </si>
  <si>
    <t>80x50 cm</t>
  </si>
  <si>
    <t>160x180 cm</t>
  </si>
  <si>
    <t>40x70 cm</t>
  </si>
  <si>
    <t>50x70 cm</t>
  </si>
  <si>
    <t>60x30 cm</t>
  </si>
  <si>
    <t>70x180 cm</t>
  </si>
  <si>
    <t>130x170 cm</t>
  </si>
  <si>
    <t>250x140 cm</t>
  </si>
  <si>
    <t>300x200 cm</t>
  </si>
  <si>
    <t>210x240 cm</t>
  </si>
  <si>
    <t>200x130 cm</t>
  </si>
  <si>
    <t>80x80 cm</t>
  </si>
  <si>
    <t>190x120 cm</t>
  </si>
  <si>
    <t>70x200 cm</t>
  </si>
  <si>
    <t>100x180 cm</t>
  </si>
  <si>
    <t>180x100 cm</t>
  </si>
  <si>
    <t>140x110 cm</t>
  </si>
  <si>
    <t>70x150 cm</t>
  </si>
  <si>
    <t>200x150 cm</t>
  </si>
  <si>
    <t>70x70 cm</t>
  </si>
  <si>
    <t>80x200 cm</t>
  </si>
  <si>
    <t>320x200 cm</t>
  </si>
  <si>
    <t>70x50 cm</t>
  </si>
  <si>
    <t>150x150 cm</t>
  </si>
  <si>
    <t>60x80 cm</t>
  </si>
  <si>
    <t>170x200 cm</t>
  </si>
  <si>
    <t>210x100 cm</t>
  </si>
  <si>
    <r>
      <t>koberec (š/bm/m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</si>
  <si>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záclony (š x v)</t>
  </si>
  <si>
    <t>4/8/32</t>
  </si>
  <si>
    <t>80x120 cm</t>
  </si>
  <si>
    <r>
      <t>koberce (š/bm/m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</si>
  <si>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260x200 cm</t>
  </si>
  <si>
    <t>60x40 cm</t>
  </si>
  <si>
    <t>40x40 cm</t>
  </si>
  <si>
    <t>220x200 cm</t>
  </si>
  <si>
    <t>80x110 cm</t>
  </si>
  <si>
    <t>150x110 cm</t>
  </si>
  <si>
    <t>80x40 cm</t>
  </si>
  <si>
    <t>120x250 cm</t>
  </si>
  <si>
    <t>4/26/104</t>
  </si>
  <si>
    <t>140x90 cm</t>
  </si>
  <si>
    <t>240x130 cm</t>
  </si>
  <si>
    <t>180x110 cm</t>
  </si>
  <si>
    <t>90x100 cm</t>
  </si>
  <si>
    <t>300x250 cm</t>
  </si>
  <si>
    <t>120x220 cm</t>
  </si>
  <si>
    <t>žaluzie (š x v)</t>
  </si>
  <si>
    <t>Cena celkem</t>
  </si>
  <si>
    <t>bezsáčkový, sací výkon min. 2000 W</t>
  </si>
  <si>
    <t>Skupinová domácnost Bedřicha Smetany 1692, Čelákovice</t>
  </si>
  <si>
    <t>Vybavení zázemí managementu Vyšší Hrádek, p.s.s.</t>
  </si>
  <si>
    <t>Sídlo MNG a DS V Bažantnici 2440 Brandýs nad Labem - Stará Boleslav</t>
  </si>
  <si>
    <t>část 1</t>
  </si>
  <si>
    <t xml:space="preserve"> část 1</t>
  </si>
  <si>
    <t>policová, světlejší odstín, 100x180x50cm (š-v-h); materiál - lamino</t>
  </si>
  <si>
    <t>jednoduchá obývací stěna - světlejší odstín; materiál - lamino</t>
  </si>
  <si>
    <t>světlejší odstín, s poličkou na klobouk, min. 6 háčků; materiál - lamino</t>
  </si>
  <si>
    <r>
      <t>s uzamykatelnými zásuvkami po obou stranách s poličkami, na desce stolu</t>
    </r>
    <r>
      <rPr>
        <sz val="10"/>
        <rFont val="Times New Roman"/>
        <family val="1"/>
      </rPr>
      <t xml:space="preserve"> dřevo, 120x80cm; materiál - lamino</t>
    </r>
  </si>
  <si>
    <t>velký, 80x100cm; materiál - lamino</t>
  </si>
  <si>
    <t>jednoduchá obývací stěna - světlejší odstín; materiál - lamino; 100x120x30 cm (š-v-h-)</t>
  </si>
  <si>
    <t>světlejší odstín; materiál - lamino; 100x90x30 cm (š-v-h)</t>
  </si>
  <si>
    <t>světlejší odstín, s poličkou na klobouk, min. 6 háčků; materiál - lamino; 70x140 cm (š-v)</t>
  </si>
  <si>
    <t>čalouněná, variantně 2+1+1 nebo 3+2+1, snadná údržba; minimální počet míst k sedění 4 a k tomu odpovídající standardní velikost</t>
  </si>
  <si>
    <t xml:space="preserve"> cca 100x180x50cm (š-v-h), uzamykatelná; materiál - lamino</t>
  </si>
  <si>
    <t>cca 100x180x50cm (š-v-h); materiál - lamino</t>
  </si>
  <si>
    <t>jednoduchá obývací stěna - světlejší odstín; materiál - lamino;100x120x30 cm (š-v-h-)</t>
  </si>
  <si>
    <t>světlejší odstín; materiál - lamino; 100x120x30 cm (š-v-h-)</t>
  </si>
  <si>
    <t>velký,  80x100cm; materiál - lamino</t>
  </si>
  <si>
    <t>cca 200x180x50cm (š-v-h); materiál - lamino</t>
  </si>
  <si>
    <r>
      <t>s uzamykatelnými zásuvkami po obou stranách a poličkou na desce</t>
    </r>
    <r>
      <rPr>
        <sz val="10"/>
        <rFont val="Times New Roman"/>
        <family val="1"/>
      </rPr>
      <t xml:space="preserve"> dřevo, 120x80cm; materiál - lamino</t>
    </r>
  </si>
  <si>
    <t xml:space="preserve"> 80x 100cm; materiál - lamino</t>
  </si>
  <si>
    <t>cca 60x100x60cm (š-v-h); materiál - lamino</t>
  </si>
  <si>
    <t xml:space="preserve"> 4 háčky; materiál - lamino</t>
  </si>
  <si>
    <t xml:space="preserve"> policová skříňka bez dvířek, cca 100x60x25cm  (š-v-h); materiál - lamino</t>
  </si>
  <si>
    <t>velká – policová,  cca 100x180x50cm  (š-v-h); materiál - lamino</t>
  </si>
  <si>
    <t>velká, čtyřdvéřová, cca 200x180x35cm  (š-v-h); materiál - lamino</t>
  </si>
  <si>
    <t>se zásuvkami, 120x80cm; materiál - lamino</t>
  </si>
  <si>
    <t>malý, 80x60cm; materiál - lamino</t>
  </si>
  <si>
    <t>100x75 cm; horizontální v bílém odstínu do standardních plastových oken</t>
  </si>
  <si>
    <t>120x75 cm; horizontální v bílém odstínu do standardních plastových oken</t>
  </si>
  <si>
    <t>100x140 cm; horizontální v bílém odstínu do standardních plastových oken</t>
  </si>
  <si>
    <t>120x200 cm; horizontální v bílém odstínu do standardních plastových oken</t>
  </si>
  <si>
    <t>45x75 cm; horizontální v bílém odstínu do standardních plastových oken</t>
  </si>
  <si>
    <t>čalouněná, varianta 3+2+1; minimální počet míst k sedění 4 a k tomu odpovídající standardní velikost</t>
  </si>
  <si>
    <t>se šuplíky, podstavec na klávesnici, prostor na PC, 120x78, 5x52 cm. (š-v-h); materiál - lamino</t>
  </si>
  <si>
    <t>světlejší odstín, cca 100x180x35, (š-v-h); materiál - lamino</t>
  </si>
  <si>
    <t>čalouněná, varianta , 3+2+1; minimální počet míst k sedění 4 a k tomu odpovídající standardní velikost.</t>
  </si>
  <si>
    <t>otočná, čalouněná - gumová kolečka</t>
  </si>
  <si>
    <t>světlejší odstín; materiál - lamino; 100x90x30 cm (š-v-h-)</t>
  </si>
  <si>
    <t>otočná,čalouněná, gumová kolečka</t>
  </si>
  <si>
    <t>posuvná dvířka, 100x90x30cm (š-v-h);  materiál - lamino</t>
  </si>
  <si>
    <t>židle jídelní</t>
  </si>
  <si>
    <t xml:space="preserve">židle jídelní </t>
  </si>
  <si>
    <t>čalouněná minimálně sedací část; materiál - dřevo</t>
  </si>
  <si>
    <t>otočná, čalouněná, gumová - kolečková</t>
  </si>
  <si>
    <t>pohodlná,minimálně čalouněná sedací část, design stolů do jednací místnosti; materiál - dřevo</t>
  </si>
  <si>
    <t>velký, oválný, možnost složení dvou konců a vznik menšího kulatého stolu; materiál - lamino; velikost desky cca 80x120</t>
  </si>
  <si>
    <t>otočná, čalouněná - gumová kolečková</t>
  </si>
  <si>
    <t xml:space="preserve">světlejší odstín; materiál - lamino; 100x90x30 cm (š-v-h) </t>
  </si>
  <si>
    <t>100cm x min. 25cm (d-š); materiál - lamino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</si>
</sst>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24" xfId="0" applyFont="1" applyFill="1" applyBorder="1" applyAlignment="1">
      <alignment wrapText="1"/>
    </xf>
    <xf numFmtId="0" fontId="4" fillId="33" borderId="25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28" xfId="0" applyBorder="1" applyAlignment="1">
      <alignment/>
    </xf>
    <xf numFmtId="1" fontId="5" fillId="0" borderId="17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1" fontId="1" fillId="0" borderId="23" xfId="0" applyNumberFormat="1" applyFont="1" applyBorder="1" applyAlignment="1">
      <alignment wrapText="1"/>
    </xf>
    <xf numFmtId="1" fontId="1" fillId="0" borderId="20" xfId="0" applyNumberFormat="1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wrapText="1"/>
    </xf>
    <xf numFmtId="1" fontId="5" fillId="0" borderId="14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vertical="top" wrapText="1"/>
    </xf>
    <xf numFmtId="1" fontId="5" fillId="0" borderId="19" xfId="0" applyNumberFormat="1" applyFont="1" applyBorder="1" applyAlignment="1">
      <alignment wrapText="1"/>
    </xf>
    <xf numFmtId="1" fontId="1" fillId="0" borderId="20" xfId="0" applyNumberFormat="1" applyFont="1" applyBorder="1" applyAlignment="1">
      <alignment vertical="top" wrapText="1"/>
    </xf>
    <xf numFmtId="1" fontId="4" fillId="0" borderId="29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wrapText="1"/>
    </xf>
    <xf numFmtId="1" fontId="4" fillId="0" borderId="18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1" fontId="1" fillId="0" borderId="15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1" fontId="5" fillId="0" borderId="30" xfId="0" applyNumberFormat="1" applyFont="1" applyBorder="1" applyAlignment="1">
      <alignment wrapText="1"/>
    </xf>
    <xf numFmtId="1" fontId="5" fillId="0" borderId="23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wrapText="1"/>
    </xf>
    <xf numFmtId="1" fontId="4" fillId="33" borderId="25" xfId="0" applyNumberFormat="1" applyFont="1" applyFill="1" applyBorder="1" applyAlignment="1">
      <alignment wrapText="1"/>
    </xf>
    <xf numFmtId="1" fontId="4" fillId="0" borderId="24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  <xf numFmtId="1" fontId="3" fillId="0" borderId="0" xfId="0" applyNumberFormat="1" applyFont="1" applyAlignment="1">
      <alignment/>
    </xf>
    <xf numFmtId="1" fontId="4" fillId="0" borderId="31" xfId="0" applyNumberFormat="1" applyFont="1" applyBorder="1" applyAlignment="1">
      <alignment wrapText="1"/>
    </xf>
    <xf numFmtId="1" fontId="4" fillId="0" borderId="32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9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1" fontId="5" fillId="0" borderId="20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/>
    </xf>
    <xf numFmtId="1" fontId="4" fillId="0" borderId="13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wrapText="1"/>
    </xf>
    <xf numFmtId="1" fontId="4" fillId="0" borderId="33" xfId="0" applyNumberFormat="1" applyFont="1" applyBorder="1" applyAlignment="1">
      <alignment wrapText="1"/>
    </xf>
    <xf numFmtId="1" fontId="4" fillId="0" borderId="34" xfId="0" applyNumberFormat="1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4" fontId="4" fillId="0" borderId="20" xfId="0" applyNumberFormat="1" applyFont="1" applyBorder="1" applyAlignment="1">
      <alignment wrapText="1"/>
    </xf>
    <xf numFmtId="4" fontId="4" fillId="0" borderId="37" xfId="0" applyNumberFormat="1" applyFont="1" applyBorder="1" applyAlignment="1">
      <alignment wrapText="1"/>
    </xf>
    <xf numFmtId="4" fontId="5" fillId="0" borderId="38" xfId="0" applyNumberFormat="1" applyFont="1" applyBorder="1" applyAlignment="1">
      <alignment wrapText="1"/>
    </xf>
    <xf numFmtId="4" fontId="1" fillId="0" borderId="39" xfId="0" applyNumberFormat="1" applyFont="1" applyBorder="1" applyAlignment="1">
      <alignment wrapText="1"/>
    </xf>
    <xf numFmtId="4" fontId="5" fillId="0" borderId="40" xfId="0" applyNumberFormat="1" applyFont="1" applyBorder="1" applyAlignment="1">
      <alignment wrapText="1"/>
    </xf>
    <xf numFmtId="4" fontId="1" fillId="0" borderId="41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4" fontId="1" fillId="0" borderId="43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1" fillId="0" borderId="37" xfId="0" applyNumberFormat="1" applyFont="1" applyBorder="1" applyAlignment="1">
      <alignment wrapText="1"/>
    </xf>
    <xf numFmtId="4" fontId="4" fillId="0" borderId="44" xfId="0" applyNumberFormat="1" applyFont="1" applyBorder="1" applyAlignment="1">
      <alignment wrapText="1"/>
    </xf>
    <xf numFmtId="4" fontId="4" fillId="0" borderId="45" xfId="0" applyNumberFormat="1" applyFont="1" applyBorder="1" applyAlignment="1">
      <alignment wrapText="1"/>
    </xf>
    <xf numFmtId="4" fontId="4" fillId="0" borderId="46" xfId="0" applyNumberFormat="1" applyFont="1" applyBorder="1" applyAlignment="1">
      <alignment wrapText="1"/>
    </xf>
    <xf numFmtId="4" fontId="4" fillId="0" borderId="47" xfId="0" applyNumberFormat="1" applyFont="1" applyBorder="1" applyAlignment="1">
      <alignment wrapText="1"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4" fontId="1" fillId="0" borderId="49" xfId="0" applyNumberFormat="1" applyFont="1" applyBorder="1" applyAlignment="1">
      <alignment wrapText="1"/>
    </xf>
    <xf numFmtId="4" fontId="4" fillId="0" borderId="46" xfId="0" applyNumberFormat="1" applyFont="1" applyFill="1" applyBorder="1" applyAlignment="1">
      <alignment wrapText="1"/>
    </xf>
    <xf numFmtId="4" fontId="4" fillId="0" borderId="47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4" borderId="29" xfId="0" applyFont="1" applyFill="1" applyBorder="1" applyAlignment="1">
      <alignment wrapText="1"/>
    </xf>
    <xf numFmtId="0" fontId="2" fillId="34" borderId="44" xfId="0" applyFont="1" applyFill="1" applyBorder="1" applyAlignment="1">
      <alignment wrapText="1"/>
    </xf>
    <xf numFmtId="0" fontId="2" fillId="34" borderId="51" xfId="0" applyFont="1" applyFill="1" applyBorder="1" applyAlignment="1">
      <alignment wrapText="1"/>
    </xf>
    <xf numFmtId="0" fontId="2" fillId="34" borderId="45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2" fillId="0" borderId="5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33" borderId="54" xfId="0" applyFont="1" applyFill="1" applyBorder="1" applyAlignment="1">
      <alignment wrapText="1"/>
    </xf>
    <xf numFmtId="0" fontId="2" fillId="33" borderId="55" xfId="0" applyFont="1" applyFill="1" applyBorder="1" applyAlignment="1">
      <alignment wrapText="1"/>
    </xf>
    <xf numFmtId="0" fontId="2" fillId="33" borderId="56" xfId="0" applyFont="1" applyFill="1" applyBorder="1" applyAlignment="1">
      <alignment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1" fontId="0" fillId="0" borderId="5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2" fillId="34" borderId="29" xfId="0" applyNumberFormat="1" applyFont="1" applyFill="1" applyBorder="1" applyAlignment="1">
      <alignment wrapText="1"/>
    </xf>
    <xf numFmtId="1" fontId="2" fillId="34" borderId="44" xfId="0" applyNumberFormat="1" applyFont="1" applyFill="1" applyBorder="1" applyAlignment="1">
      <alignment wrapText="1"/>
    </xf>
    <xf numFmtId="1" fontId="2" fillId="34" borderId="51" xfId="0" applyNumberFormat="1" applyFont="1" applyFill="1" applyBorder="1" applyAlignment="1">
      <alignment wrapText="1"/>
    </xf>
    <xf numFmtId="1" fontId="2" fillId="34" borderId="45" xfId="0" applyNumberFormat="1" applyFont="1" applyFill="1" applyBorder="1" applyAlignment="1">
      <alignment wrapText="1"/>
    </xf>
    <xf numFmtId="1" fontId="4" fillId="0" borderId="49" xfId="0" applyNumberFormat="1" applyFont="1" applyBorder="1" applyAlignment="1">
      <alignment wrapText="1"/>
    </xf>
    <xf numFmtId="1" fontId="4" fillId="0" borderId="59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2" fillId="0" borderId="51" xfId="0" applyNumberFormat="1" applyFont="1" applyBorder="1" applyAlignment="1">
      <alignment horizontal="center" wrapText="1"/>
    </xf>
    <xf numFmtId="1" fontId="2" fillId="0" borderId="36" xfId="0" applyNumberFormat="1" applyFont="1" applyBorder="1" applyAlignment="1">
      <alignment horizontal="center" wrapText="1"/>
    </xf>
    <xf numFmtId="1" fontId="2" fillId="33" borderId="54" xfId="0" applyNumberFormat="1" applyFont="1" applyFill="1" applyBorder="1" applyAlignment="1">
      <alignment wrapText="1"/>
    </xf>
    <xf numFmtId="1" fontId="2" fillId="33" borderId="55" xfId="0" applyNumberFormat="1" applyFont="1" applyFill="1" applyBorder="1" applyAlignment="1">
      <alignment wrapText="1"/>
    </xf>
    <xf numFmtId="1" fontId="2" fillId="33" borderId="56" xfId="0" applyNumberFormat="1" applyFont="1" applyFill="1" applyBorder="1" applyAlignment="1">
      <alignment wrapText="1"/>
    </xf>
    <xf numFmtId="1" fontId="2" fillId="0" borderId="50" xfId="0" applyNumberFormat="1" applyFont="1" applyBorder="1" applyAlignment="1">
      <alignment horizontal="center" wrapText="1"/>
    </xf>
    <xf numFmtId="1" fontId="2" fillId="0" borderId="28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wrapText="1"/>
    </xf>
    <xf numFmtId="1" fontId="4" fillId="0" borderId="28" xfId="0" applyNumberFormat="1" applyFont="1" applyBorder="1" applyAlignment="1">
      <alignment wrapText="1"/>
    </xf>
    <xf numFmtId="1" fontId="4" fillId="0" borderId="53" xfId="0" applyNumberFormat="1" applyFont="1" applyBorder="1" applyAlignment="1">
      <alignment wrapText="1"/>
    </xf>
    <xf numFmtId="1" fontId="0" fillId="0" borderId="46" xfId="0" applyNumberFormat="1" applyBorder="1" applyAlignment="1">
      <alignment horizontal="center"/>
    </xf>
    <xf numFmtId="1" fontId="1" fillId="0" borderId="50" xfId="0" applyNumberFormat="1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wrapText="1"/>
    </xf>
    <xf numFmtId="1" fontId="4" fillId="0" borderId="52" xfId="0" applyNumberFormat="1" applyFont="1" applyBorder="1" applyAlignment="1">
      <alignment wrapText="1"/>
    </xf>
    <xf numFmtId="1" fontId="4" fillId="0" borderId="43" xfId="0" applyNumberFormat="1" applyFont="1" applyBorder="1" applyAlignment="1">
      <alignment wrapText="1"/>
    </xf>
    <xf numFmtId="1" fontId="1" fillId="0" borderId="51" xfId="0" applyNumberFormat="1" applyFont="1" applyBorder="1" applyAlignment="1">
      <alignment horizontal="center" wrapText="1"/>
    </xf>
    <xf numFmtId="1" fontId="1" fillId="0" borderId="36" xfId="0" applyNumberFormat="1" applyFont="1" applyBorder="1" applyAlignment="1">
      <alignment horizontal="center" wrapText="1"/>
    </xf>
    <xf numFmtId="1" fontId="4" fillId="0" borderId="33" xfId="0" applyNumberFormat="1" applyFont="1" applyBorder="1" applyAlignment="1">
      <alignment wrapText="1"/>
    </xf>
    <xf numFmtId="0" fontId="3" fillId="35" borderId="32" xfId="0" applyFont="1" applyFill="1" applyBorder="1" applyAlignment="1">
      <alignment wrapText="1"/>
    </xf>
    <xf numFmtId="0" fontId="3" fillId="35" borderId="28" xfId="0" applyFont="1" applyFill="1" applyBorder="1" applyAlignment="1">
      <alignment wrapText="1"/>
    </xf>
    <xf numFmtId="0" fontId="3" fillId="35" borderId="53" xfId="0" applyFont="1" applyFill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36" borderId="35" xfId="0" applyFont="1" applyFill="1" applyBorder="1" applyAlignment="1">
      <alignment wrapText="1"/>
    </xf>
    <xf numFmtId="0" fontId="3" fillId="36" borderId="36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37" borderId="35" xfId="0" applyFont="1" applyFill="1" applyBorder="1" applyAlignment="1">
      <alignment wrapText="1"/>
    </xf>
    <xf numFmtId="0" fontId="2" fillId="37" borderId="36" xfId="0" applyFont="1" applyFill="1" applyBorder="1" applyAlignment="1">
      <alignment wrapText="1"/>
    </xf>
    <xf numFmtId="0" fontId="2" fillId="37" borderId="12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2" fillId="34" borderId="36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4.57421875" style="0" customWidth="1"/>
    <col min="2" max="2" width="28.00390625" style="0" customWidth="1"/>
    <col min="3" max="3" width="6.8515625" style="0" customWidth="1"/>
    <col min="4" max="4" width="8.28125" style="0" customWidth="1"/>
    <col min="5" max="5" width="8.8515625" style="0" bestFit="1" customWidth="1"/>
    <col min="6" max="6" width="9.7109375" style="0" customWidth="1"/>
    <col min="7" max="7" width="9.8515625" style="0" customWidth="1"/>
    <col min="8" max="8" width="9.8515625" style="0" bestFit="1" customWidth="1"/>
    <col min="9" max="9" width="17.28125" style="0" customWidth="1"/>
    <col min="10" max="10" width="16.00390625" style="0" customWidth="1"/>
    <col min="11" max="11" width="11.8515625" style="0" bestFit="1" customWidth="1"/>
    <col min="12" max="12" width="7.00390625" style="0" bestFit="1" customWidth="1"/>
    <col min="14" max="14" width="10.8515625" style="0" bestFit="1" customWidth="1"/>
  </cols>
  <sheetData>
    <row r="1" spans="1:4" ht="18.75">
      <c r="A1" s="30" t="s">
        <v>56</v>
      </c>
      <c r="B1" s="30"/>
      <c r="D1" s="30" t="s">
        <v>148</v>
      </c>
    </row>
    <row r="2" ht="13.5" thickBot="1"/>
    <row r="3" spans="1:8" ht="13.5" thickBot="1">
      <c r="A3" s="1" t="s">
        <v>0</v>
      </c>
      <c r="B3" s="119" t="s">
        <v>1</v>
      </c>
      <c r="C3" s="120"/>
      <c r="D3" s="120"/>
      <c r="E3" s="120"/>
      <c r="F3" s="120"/>
      <c r="G3" s="120"/>
      <c r="H3" s="121"/>
    </row>
    <row r="4" spans="1:10" ht="51.75" thickBot="1">
      <c r="A4" s="5" t="s">
        <v>2</v>
      </c>
      <c r="B4" s="21" t="s">
        <v>3</v>
      </c>
      <c r="C4" s="21" t="s">
        <v>4</v>
      </c>
      <c r="D4" s="21" t="s">
        <v>5</v>
      </c>
      <c r="E4" s="21" t="s">
        <v>51</v>
      </c>
      <c r="F4" s="21" t="s">
        <v>52</v>
      </c>
      <c r="G4" s="21" t="s">
        <v>53</v>
      </c>
      <c r="H4" s="21" t="s">
        <v>54</v>
      </c>
      <c r="I4" s="72"/>
      <c r="J4" s="72"/>
    </row>
    <row r="5" spans="1:10" ht="39" thickBot="1">
      <c r="A5" s="11" t="s">
        <v>6</v>
      </c>
      <c r="B5" s="22" t="s">
        <v>150</v>
      </c>
      <c r="C5" s="12">
        <v>10</v>
      </c>
      <c r="D5" s="12" t="s">
        <v>7</v>
      </c>
      <c r="E5" s="88">
        <v>0</v>
      </c>
      <c r="F5" s="88">
        <f>C5*E5</f>
        <v>0</v>
      </c>
      <c r="G5" s="88">
        <f>F5*0.21</f>
        <v>0</v>
      </c>
      <c r="H5" s="89">
        <f>G5+F5</f>
        <v>0</v>
      </c>
      <c r="I5" s="67"/>
      <c r="J5" s="59"/>
    </row>
    <row r="6" spans="1:10" ht="39" thickBot="1">
      <c r="A6" s="13" t="s">
        <v>8</v>
      </c>
      <c r="B6" s="7" t="s">
        <v>155</v>
      </c>
      <c r="C6" s="6">
        <v>2</v>
      </c>
      <c r="D6" s="6" t="s">
        <v>7</v>
      </c>
      <c r="E6" s="88">
        <v>0</v>
      </c>
      <c r="F6" s="88">
        <f>C6*E6</f>
        <v>0</v>
      </c>
      <c r="G6" s="88">
        <f>F6*0.21</f>
        <v>0</v>
      </c>
      <c r="H6" s="86">
        <f aca="true" t="shared" si="0" ref="H6:H11">F6+G6</f>
        <v>0</v>
      </c>
      <c r="I6" s="67"/>
      <c r="J6" s="59"/>
    </row>
    <row r="7" spans="1:10" ht="51.75" thickBot="1">
      <c r="A7" s="13" t="s">
        <v>9</v>
      </c>
      <c r="B7" s="7" t="s">
        <v>158</v>
      </c>
      <c r="C7" s="6">
        <v>2</v>
      </c>
      <c r="D7" s="6" t="s">
        <v>7</v>
      </c>
      <c r="E7" s="88">
        <v>0</v>
      </c>
      <c r="F7" s="88">
        <f>C7*E7</f>
        <v>0</v>
      </c>
      <c r="G7" s="88">
        <f aca="true" t="shared" si="1" ref="G7:G31">F7*0.21</f>
        <v>0</v>
      </c>
      <c r="H7" s="86">
        <f t="shared" si="0"/>
        <v>0</v>
      </c>
      <c r="I7" s="67"/>
      <c r="J7" s="59"/>
    </row>
    <row r="8" spans="1:10" ht="26.25" thickBot="1">
      <c r="A8" s="13" t="s">
        <v>10</v>
      </c>
      <c r="B8" s="7" t="s">
        <v>156</v>
      </c>
      <c r="C8" s="6">
        <v>2</v>
      </c>
      <c r="D8" s="6" t="s">
        <v>7</v>
      </c>
      <c r="E8" s="88">
        <v>0</v>
      </c>
      <c r="F8" s="88">
        <f aca="true" t="shared" si="2" ref="F8:F31">C8*E8</f>
        <v>0</v>
      </c>
      <c r="G8" s="88">
        <f t="shared" si="1"/>
        <v>0</v>
      </c>
      <c r="H8" s="86">
        <f t="shared" si="0"/>
        <v>0</v>
      </c>
      <c r="I8" s="67"/>
      <c r="J8" s="59"/>
    </row>
    <row r="9" spans="1:10" ht="39" thickBot="1">
      <c r="A9" s="13" t="s">
        <v>11</v>
      </c>
      <c r="B9" s="7" t="s">
        <v>157</v>
      </c>
      <c r="C9" s="6">
        <v>4</v>
      </c>
      <c r="D9" s="6" t="s">
        <v>7</v>
      </c>
      <c r="E9" s="88">
        <v>0</v>
      </c>
      <c r="F9" s="88">
        <f t="shared" si="2"/>
        <v>0</v>
      </c>
      <c r="G9" s="88">
        <f t="shared" si="1"/>
        <v>0</v>
      </c>
      <c r="H9" s="86">
        <f t="shared" si="0"/>
        <v>0</v>
      </c>
      <c r="I9" s="67"/>
      <c r="J9" s="59"/>
    </row>
    <row r="10" spans="1:10" ht="26.25" thickBot="1">
      <c r="A10" s="13" t="s">
        <v>12</v>
      </c>
      <c r="B10" s="7" t="s">
        <v>13</v>
      </c>
      <c r="C10" s="6">
        <v>4</v>
      </c>
      <c r="D10" s="6" t="s">
        <v>7</v>
      </c>
      <c r="E10" s="88">
        <v>0</v>
      </c>
      <c r="F10" s="88">
        <f t="shared" si="2"/>
        <v>0</v>
      </c>
      <c r="G10" s="88">
        <f t="shared" si="1"/>
        <v>0</v>
      </c>
      <c r="H10" s="86">
        <f t="shared" si="0"/>
        <v>0</v>
      </c>
      <c r="I10" s="67"/>
      <c r="J10" s="59"/>
    </row>
    <row r="11" spans="1:10" ht="39" thickBot="1">
      <c r="A11" s="13" t="s">
        <v>15</v>
      </c>
      <c r="B11" s="7" t="s">
        <v>16</v>
      </c>
      <c r="C11" s="6">
        <v>2</v>
      </c>
      <c r="D11" s="6" t="s">
        <v>17</v>
      </c>
      <c r="E11" s="88">
        <v>0</v>
      </c>
      <c r="F11" s="88">
        <f t="shared" si="2"/>
        <v>0</v>
      </c>
      <c r="G11" s="88">
        <f t="shared" si="1"/>
        <v>0</v>
      </c>
      <c r="H11" s="86">
        <f t="shared" si="0"/>
        <v>0</v>
      </c>
      <c r="I11" s="67"/>
      <c r="J11" s="59"/>
    </row>
    <row r="12" spans="1:10" ht="51.75" thickBot="1">
      <c r="A12" s="13" t="s">
        <v>20</v>
      </c>
      <c r="B12" s="42" t="s">
        <v>153</v>
      </c>
      <c r="C12" s="6">
        <v>2</v>
      </c>
      <c r="D12" s="6" t="s">
        <v>7</v>
      </c>
      <c r="E12" s="88">
        <v>0</v>
      </c>
      <c r="F12" s="88">
        <f t="shared" si="2"/>
        <v>0</v>
      </c>
      <c r="G12" s="88">
        <f t="shared" si="1"/>
        <v>0</v>
      </c>
      <c r="H12" s="86">
        <f>F12+G12</f>
        <v>0</v>
      </c>
      <c r="I12" s="67"/>
      <c r="J12" s="59"/>
    </row>
    <row r="13" spans="1:10" ht="26.25" thickBot="1">
      <c r="A13" s="13" t="s">
        <v>21</v>
      </c>
      <c r="B13" s="6" t="s">
        <v>183</v>
      </c>
      <c r="C13" s="6">
        <v>2</v>
      </c>
      <c r="D13" s="6" t="s">
        <v>7</v>
      </c>
      <c r="E13" s="88">
        <v>0</v>
      </c>
      <c r="F13" s="88">
        <f t="shared" si="2"/>
        <v>0</v>
      </c>
      <c r="G13" s="88">
        <f t="shared" si="1"/>
        <v>0</v>
      </c>
      <c r="H13" s="86">
        <f>F13+G13</f>
        <v>0</v>
      </c>
      <c r="I13" s="67"/>
      <c r="J13" s="59"/>
    </row>
    <row r="14" spans="1:10" ht="26.25" thickBot="1">
      <c r="A14" s="13" t="s">
        <v>22</v>
      </c>
      <c r="B14" s="7" t="s">
        <v>159</v>
      </c>
      <c r="C14" s="6">
        <v>6</v>
      </c>
      <c r="D14" s="6" t="s">
        <v>7</v>
      </c>
      <c r="E14" s="88">
        <v>0</v>
      </c>
      <c r="F14" s="88">
        <f t="shared" si="2"/>
        <v>0</v>
      </c>
      <c r="G14" s="88">
        <f t="shared" si="1"/>
        <v>0</v>
      </c>
      <c r="H14" s="86">
        <f aca="true" t="shared" si="3" ref="H14:H31">F14+G14</f>
        <v>0</v>
      </c>
      <c r="I14" s="73"/>
      <c r="J14" s="74"/>
    </row>
    <row r="15" spans="1:10" ht="13.5" thickBot="1">
      <c r="A15" s="13" t="s">
        <v>23</v>
      </c>
      <c r="B15" s="7" t="s">
        <v>154</v>
      </c>
      <c r="C15" s="6">
        <v>2</v>
      </c>
      <c r="D15" s="6" t="s">
        <v>7</v>
      </c>
      <c r="E15" s="88">
        <v>0</v>
      </c>
      <c r="F15" s="88">
        <f t="shared" si="2"/>
        <v>0</v>
      </c>
      <c r="G15" s="88">
        <f t="shared" si="1"/>
        <v>0</v>
      </c>
      <c r="H15" s="86">
        <f t="shared" si="3"/>
        <v>0</v>
      </c>
      <c r="I15" s="67"/>
      <c r="J15" s="59"/>
    </row>
    <row r="16" spans="1:10" ht="26.25" thickBot="1">
      <c r="A16" s="13" t="s">
        <v>187</v>
      </c>
      <c r="B16" s="7" t="s">
        <v>189</v>
      </c>
      <c r="C16" s="6">
        <v>8</v>
      </c>
      <c r="D16" s="6" t="s">
        <v>7</v>
      </c>
      <c r="E16" s="88">
        <v>0</v>
      </c>
      <c r="F16" s="88">
        <f t="shared" si="2"/>
        <v>0</v>
      </c>
      <c r="G16" s="88">
        <f t="shared" si="1"/>
        <v>0</v>
      </c>
      <c r="H16" s="86">
        <f t="shared" si="3"/>
        <v>0</v>
      </c>
      <c r="I16" s="67"/>
      <c r="J16" s="59"/>
    </row>
    <row r="17" spans="1:10" ht="13.5" thickBot="1">
      <c r="A17" s="13" t="s">
        <v>123</v>
      </c>
      <c r="B17" s="8" t="s">
        <v>125</v>
      </c>
      <c r="C17" s="7">
        <v>9</v>
      </c>
      <c r="D17" s="7" t="s">
        <v>7</v>
      </c>
      <c r="E17" s="88">
        <v>0</v>
      </c>
      <c r="F17" s="88">
        <f t="shared" si="2"/>
        <v>0</v>
      </c>
      <c r="G17" s="88">
        <f t="shared" si="1"/>
        <v>0</v>
      </c>
      <c r="H17" s="86">
        <f t="shared" si="3"/>
        <v>0</v>
      </c>
      <c r="I17" s="67"/>
      <c r="J17" s="59"/>
    </row>
    <row r="18" spans="1:10" ht="13.5" thickBot="1">
      <c r="A18" s="13" t="s">
        <v>123</v>
      </c>
      <c r="B18" s="23" t="s">
        <v>92</v>
      </c>
      <c r="C18" s="24">
        <v>4</v>
      </c>
      <c r="D18" s="7" t="s">
        <v>7</v>
      </c>
      <c r="E18" s="88">
        <v>0</v>
      </c>
      <c r="F18" s="88">
        <f t="shared" si="2"/>
        <v>0</v>
      </c>
      <c r="G18" s="88">
        <f t="shared" si="1"/>
        <v>0</v>
      </c>
      <c r="H18" s="86">
        <f t="shared" si="3"/>
        <v>0</v>
      </c>
      <c r="I18" s="67"/>
      <c r="J18" s="59"/>
    </row>
    <row r="19" spans="1:10" ht="13.5" thickBot="1">
      <c r="A19" s="13" t="s">
        <v>123</v>
      </c>
      <c r="B19" s="23" t="s">
        <v>93</v>
      </c>
      <c r="C19" s="24">
        <v>1</v>
      </c>
      <c r="D19" s="7" t="s">
        <v>7</v>
      </c>
      <c r="E19" s="88">
        <v>0</v>
      </c>
      <c r="F19" s="88">
        <f t="shared" si="2"/>
        <v>0</v>
      </c>
      <c r="G19" s="88">
        <f t="shared" si="1"/>
        <v>0</v>
      </c>
      <c r="H19" s="86">
        <f t="shared" si="3"/>
        <v>0</v>
      </c>
      <c r="I19" s="67"/>
      <c r="J19" s="59"/>
    </row>
    <row r="20" spans="1:10" ht="13.5" thickBot="1">
      <c r="A20" s="13" t="s">
        <v>123</v>
      </c>
      <c r="B20" s="23" t="s">
        <v>94</v>
      </c>
      <c r="C20" s="24">
        <v>1</v>
      </c>
      <c r="D20" s="7" t="s">
        <v>7</v>
      </c>
      <c r="E20" s="88">
        <v>0</v>
      </c>
      <c r="F20" s="88">
        <f t="shared" si="2"/>
        <v>0</v>
      </c>
      <c r="G20" s="88">
        <f t="shared" si="1"/>
        <v>0</v>
      </c>
      <c r="H20" s="86">
        <f t="shared" si="3"/>
        <v>0</v>
      </c>
      <c r="I20" s="67"/>
      <c r="J20" s="59"/>
    </row>
    <row r="21" spans="1:10" ht="13.5" thickBot="1">
      <c r="A21" s="13" t="s">
        <v>123</v>
      </c>
      <c r="B21" s="23" t="s">
        <v>95</v>
      </c>
      <c r="C21" s="24">
        <v>1</v>
      </c>
      <c r="D21" s="7" t="s">
        <v>7</v>
      </c>
      <c r="E21" s="88">
        <v>0</v>
      </c>
      <c r="F21" s="88">
        <f t="shared" si="2"/>
        <v>0</v>
      </c>
      <c r="G21" s="88">
        <f t="shared" si="1"/>
        <v>0</v>
      </c>
      <c r="H21" s="86">
        <f t="shared" si="3"/>
        <v>0</v>
      </c>
      <c r="I21" s="67"/>
      <c r="J21" s="59"/>
    </row>
    <row r="22" spans="1:10" ht="13.5" thickBot="1">
      <c r="A22" s="13" t="s">
        <v>123</v>
      </c>
      <c r="B22" s="23" t="s">
        <v>96</v>
      </c>
      <c r="C22" s="24">
        <v>2</v>
      </c>
      <c r="D22" s="7" t="s">
        <v>7</v>
      </c>
      <c r="E22" s="88">
        <v>0</v>
      </c>
      <c r="F22" s="88">
        <f t="shared" si="2"/>
        <v>0</v>
      </c>
      <c r="G22" s="88">
        <f t="shared" si="1"/>
        <v>0</v>
      </c>
      <c r="H22" s="86">
        <f t="shared" si="3"/>
        <v>0</v>
      </c>
      <c r="I22" s="67"/>
      <c r="J22" s="59"/>
    </row>
    <row r="23" spans="1:10" ht="13.5" thickBot="1">
      <c r="A23" s="13" t="s">
        <v>123</v>
      </c>
      <c r="B23" s="23" t="s">
        <v>97</v>
      </c>
      <c r="C23" s="24">
        <v>2</v>
      </c>
      <c r="D23" s="7" t="s">
        <v>7</v>
      </c>
      <c r="E23" s="88">
        <v>0</v>
      </c>
      <c r="F23" s="88">
        <f t="shared" si="2"/>
        <v>0</v>
      </c>
      <c r="G23" s="88">
        <f t="shared" si="1"/>
        <v>0</v>
      </c>
      <c r="H23" s="86">
        <f t="shared" si="3"/>
        <v>0</v>
      </c>
      <c r="I23" s="67"/>
      <c r="J23" s="59"/>
    </row>
    <row r="24" spans="1:10" ht="13.5" thickBot="1">
      <c r="A24" s="13" t="s">
        <v>123</v>
      </c>
      <c r="B24" s="23" t="s">
        <v>98</v>
      </c>
      <c r="C24" s="24">
        <v>2</v>
      </c>
      <c r="D24" s="7" t="s">
        <v>7</v>
      </c>
      <c r="E24" s="88">
        <v>0</v>
      </c>
      <c r="F24" s="88">
        <f t="shared" si="2"/>
        <v>0</v>
      </c>
      <c r="G24" s="88">
        <f t="shared" si="1"/>
        <v>0</v>
      </c>
      <c r="H24" s="86">
        <f t="shared" si="3"/>
        <v>0</v>
      </c>
      <c r="I24" s="67"/>
      <c r="J24" s="59"/>
    </row>
    <row r="25" spans="1:10" ht="13.5" thickBot="1">
      <c r="A25" s="13" t="s">
        <v>123</v>
      </c>
      <c r="B25" s="23" t="s">
        <v>99</v>
      </c>
      <c r="C25" s="24">
        <v>2</v>
      </c>
      <c r="D25" s="7" t="s">
        <v>7</v>
      </c>
      <c r="E25" s="88">
        <v>0</v>
      </c>
      <c r="F25" s="88">
        <f t="shared" si="2"/>
        <v>0</v>
      </c>
      <c r="G25" s="88">
        <f t="shared" si="1"/>
        <v>0</v>
      </c>
      <c r="H25" s="86">
        <f t="shared" si="3"/>
        <v>0</v>
      </c>
      <c r="I25" s="67"/>
      <c r="J25" s="59"/>
    </row>
    <row r="26" spans="1:10" ht="13.5" thickBot="1">
      <c r="A26" s="13" t="s">
        <v>123</v>
      </c>
      <c r="B26" s="23" t="s">
        <v>100</v>
      </c>
      <c r="C26" s="24">
        <v>7</v>
      </c>
      <c r="D26" s="7" t="s">
        <v>7</v>
      </c>
      <c r="E26" s="88">
        <v>0</v>
      </c>
      <c r="F26" s="88">
        <f t="shared" si="2"/>
        <v>0</v>
      </c>
      <c r="G26" s="88">
        <f t="shared" si="1"/>
        <v>0</v>
      </c>
      <c r="H26" s="86">
        <f t="shared" si="3"/>
        <v>0</v>
      </c>
      <c r="I26" s="67"/>
      <c r="J26" s="59"/>
    </row>
    <row r="27" spans="1:10" ht="13.5" thickBot="1">
      <c r="A27" s="13" t="s">
        <v>123</v>
      </c>
      <c r="B27" s="23" t="s">
        <v>101</v>
      </c>
      <c r="C27" s="24">
        <v>4</v>
      </c>
      <c r="D27" s="7" t="s">
        <v>7</v>
      </c>
      <c r="E27" s="88">
        <v>0</v>
      </c>
      <c r="F27" s="88">
        <f t="shared" si="2"/>
        <v>0</v>
      </c>
      <c r="G27" s="88">
        <f t="shared" si="1"/>
        <v>0</v>
      </c>
      <c r="H27" s="86">
        <f t="shared" si="3"/>
        <v>0</v>
      </c>
      <c r="I27" s="67"/>
      <c r="J27" s="59"/>
    </row>
    <row r="28" spans="1:10" ht="13.5" thickBot="1">
      <c r="A28" s="13" t="s">
        <v>123</v>
      </c>
      <c r="B28" s="23" t="s">
        <v>102</v>
      </c>
      <c r="C28" s="24">
        <v>1</v>
      </c>
      <c r="D28" s="7" t="s">
        <v>7</v>
      </c>
      <c r="E28" s="88">
        <v>0</v>
      </c>
      <c r="F28" s="88">
        <f t="shared" si="2"/>
        <v>0</v>
      </c>
      <c r="G28" s="88">
        <f t="shared" si="1"/>
        <v>0</v>
      </c>
      <c r="H28" s="86">
        <f t="shared" si="3"/>
        <v>0</v>
      </c>
      <c r="I28" s="67"/>
      <c r="J28" s="59"/>
    </row>
    <row r="29" spans="1:10" ht="13.5" thickBot="1">
      <c r="A29" s="13" t="s">
        <v>123</v>
      </c>
      <c r="B29" s="23" t="s">
        <v>103</v>
      </c>
      <c r="C29" s="24">
        <v>1</v>
      </c>
      <c r="D29" s="7" t="s">
        <v>7</v>
      </c>
      <c r="E29" s="88">
        <v>0</v>
      </c>
      <c r="F29" s="88">
        <f t="shared" si="2"/>
        <v>0</v>
      </c>
      <c r="G29" s="88">
        <f t="shared" si="1"/>
        <v>0</v>
      </c>
      <c r="H29" s="86">
        <f t="shared" si="3"/>
        <v>0</v>
      </c>
      <c r="I29" s="67"/>
      <c r="J29" s="59"/>
    </row>
    <row r="30" spans="1:10" ht="13.5" thickBot="1">
      <c r="A30" s="13" t="s">
        <v>123</v>
      </c>
      <c r="B30" s="23" t="s">
        <v>104</v>
      </c>
      <c r="C30" s="24">
        <v>1</v>
      </c>
      <c r="D30" s="7" t="s">
        <v>7</v>
      </c>
      <c r="E30" s="88">
        <v>0</v>
      </c>
      <c r="F30" s="88">
        <f t="shared" si="2"/>
        <v>0</v>
      </c>
      <c r="G30" s="88">
        <f t="shared" si="1"/>
        <v>0</v>
      </c>
      <c r="H30" s="86">
        <f t="shared" si="3"/>
        <v>0</v>
      </c>
      <c r="I30" s="67"/>
      <c r="J30" s="59"/>
    </row>
    <row r="31" spans="1:10" ht="13.5" thickBot="1">
      <c r="A31" s="14" t="s">
        <v>14</v>
      </c>
      <c r="B31" s="70" t="s">
        <v>91</v>
      </c>
      <c r="C31" s="15">
        <v>33</v>
      </c>
      <c r="D31" s="15" t="s">
        <v>7</v>
      </c>
      <c r="E31" s="88">
        <v>0</v>
      </c>
      <c r="F31" s="88">
        <f t="shared" si="2"/>
        <v>0</v>
      </c>
      <c r="G31" s="88">
        <f t="shared" si="1"/>
        <v>0</v>
      </c>
      <c r="H31" s="94">
        <f t="shared" si="3"/>
        <v>0</v>
      </c>
      <c r="I31" s="67"/>
      <c r="J31" s="59"/>
    </row>
    <row r="32" spans="1:10" ht="19.5" thickBot="1">
      <c r="A32" s="69" t="s">
        <v>25</v>
      </c>
      <c r="B32" s="122"/>
      <c r="C32" s="123"/>
      <c r="D32" s="123"/>
      <c r="E32" s="123"/>
      <c r="F32" s="95">
        <f>SUM(F5:F31)</f>
        <v>0</v>
      </c>
      <c r="G32" s="95">
        <f>SUM(G5:G31)</f>
        <v>0</v>
      </c>
      <c r="H32" s="96">
        <f>SUM(H5:H31)</f>
        <v>0</v>
      </c>
      <c r="I32" s="67"/>
      <c r="J32" s="59"/>
    </row>
    <row r="33" spans="1:10" ht="19.5" thickBot="1">
      <c r="A33" s="112"/>
      <c r="B33" s="113"/>
      <c r="C33" s="113"/>
      <c r="D33" s="113"/>
      <c r="E33" s="114"/>
      <c r="F33" s="114"/>
      <c r="G33" s="114"/>
      <c r="H33" s="115"/>
      <c r="J33" s="59"/>
    </row>
    <row r="34" spans="1:10" ht="12.75">
      <c r="A34" s="18" t="s">
        <v>0</v>
      </c>
      <c r="B34" s="116" t="s">
        <v>26</v>
      </c>
      <c r="C34" s="116"/>
      <c r="D34" s="116"/>
      <c r="E34" s="117"/>
      <c r="F34" s="117"/>
      <c r="G34" s="117"/>
      <c r="H34" s="118"/>
      <c r="J34" s="59"/>
    </row>
    <row r="35" spans="1:10" ht="51.75" thickBot="1">
      <c r="A35" s="16" t="s">
        <v>2</v>
      </c>
      <c r="B35" s="9" t="s">
        <v>27</v>
      </c>
      <c r="C35" s="9" t="s">
        <v>4</v>
      </c>
      <c r="D35" s="9" t="s">
        <v>5</v>
      </c>
      <c r="E35" s="3" t="s">
        <v>51</v>
      </c>
      <c r="F35" s="3" t="s">
        <v>52</v>
      </c>
      <c r="G35" s="3" t="s">
        <v>53</v>
      </c>
      <c r="H35" s="3" t="s">
        <v>54</v>
      </c>
      <c r="J35" s="59"/>
    </row>
    <row r="36" spans="1:10" ht="13.5" thickBot="1">
      <c r="A36" s="19" t="s">
        <v>28</v>
      </c>
      <c r="B36" s="10" t="s">
        <v>29</v>
      </c>
      <c r="C36" s="20">
        <v>1</v>
      </c>
      <c r="D36" s="20" t="s">
        <v>7</v>
      </c>
      <c r="E36" s="88">
        <v>0</v>
      </c>
      <c r="F36" s="88">
        <f>C36*E36</f>
        <v>0</v>
      </c>
      <c r="G36" s="88">
        <f aca="true" t="shared" si="4" ref="G36:G45">F36*0.21</f>
        <v>0</v>
      </c>
      <c r="H36" s="84">
        <f>F36+G36</f>
        <v>0</v>
      </c>
      <c r="I36" s="67"/>
      <c r="J36" s="59"/>
    </row>
    <row r="37" spans="1:10" ht="26.25" thickBot="1">
      <c r="A37" s="13" t="s">
        <v>46</v>
      </c>
      <c r="B37" s="7" t="s">
        <v>31</v>
      </c>
      <c r="C37" s="6">
        <v>1</v>
      </c>
      <c r="D37" s="6" t="s">
        <v>7</v>
      </c>
      <c r="E37" s="88">
        <v>0</v>
      </c>
      <c r="F37" s="88">
        <f>C37*E37</f>
        <v>0</v>
      </c>
      <c r="G37" s="88">
        <f t="shared" si="4"/>
        <v>0</v>
      </c>
      <c r="H37" s="86">
        <f aca="true" t="shared" si="5" ref="H37:H45">F37+G37</f>
        <v>0</v>
      </c>
      <c r="I37" s="67"/>
      <c r="J37" s="59"/>
    </row>
    <row r="38" spans="1:10" ht="13.5" thickBot="1">
      <c r="A38" s="13" t="s">
        <v>32</v>
      </c>
      <c r="B38" s="7" t="s">
        <v>33</v>
      </c>
      <c r="C38" s="6">
        <v>2</v>
      </c>
      <c r="D38" s="6" t="s">
        <v>7</v>
      </c>
      <c r="E38" s="88">
        <v>0</v>
      </c>
      <c r="F38" s="88">
        <f aca="true" t="shared" si="6" ref="F38:F45">C38*E38</f>
        <v>0</v>
      </c>
      <c r="G38" s="88">
        <f t="shared" si="4"/>
        <v>0</v>
      </c>
      <c r="H38" s="86">
        <f t="shared" si="5"/>
        <v>0</v>
      </c>
      <c r="I38" s="67"/>
      <c r="J38" s="59"/>
    </row>
    <row r="39" spans="1:10" ht="39" thickBot="1">
      <c r="A39" s="13" t="s">
        <v>34</v>
      </c>
      <c r="B39" s="7" t="s">
        <v>35</v>
      </c>
      <c r="C39" s="6">
        <v>2</v>
      </c>
      <c r="D39" s="6" t="s">
        <v>7</v>
      </c>
      <c r="E39" s="88">
        <v>0</v>
      </c>
      <c r="F39" s="88">
        <f t="shared" si="6"/>
        <v>0</v>
      </c>
      <c r="G39" s="88">
        <f t="shared" si="4"/>
        <v>0</v>
      </c>
      <c r="H39" s="86">
        <f t="shared" si="5"/>
        <v>0</v>
      </c>
      <c r="I39" s="67"/>
      <c r="J39" s="59"/>
    </row>
    <row r="40" spans="1:10" ht="26.25" thickBot="1">
      <c r="A40" s="13" t="s">
        <v>36</v>
      </c>
      <c r="B40" s="7" t="s">
        <v>37</v>
      </c>
      <c r="C40" s="6">
        <v>2</v>
      </c>
      <c r="D40" s="6" t="s">
        <v>7</v>
      </c>
      <c r="E40" s="88">
        <v>0</v>
      </c>
      <c r="F40" s="88">
        <f t="shared" si="6"/>
        <v>0</v>
      </c>
      <c r="G40" s="88">
        <f t="shared" si="4"/>
        <v>0</v>
      </c>
      <c r="H40" s="86">
        <f t="shared" si="5"/>
        <v>0</v>
      </c>
      <c r="I40" s="67"/>
      <c r="J40" s="59"/>
    </row>
    <row r="41" spans="1:10" ht="26.25" thickBot="1">
      <c r="A41" s="13" t="s">
        <v>38</v>
      </c>
      <c r="B41" s="7" t="s">
        <v>39</v>
      </c>
      <c r="C41" s="6">
        <v>4</v>
      </c>
      <c r="D41" s="6" t="s">
        <v>7</v>
      </c>
      <c r="E41" s="88">
        <v>0</v>
      </c>
      <c r="F41" s="88">
        <f t="shared" si="6"/>
        <v>0</v>
      </c>
      <c r="G41" s="88">
        <f t="shared" si="4"/>
        <v>0</v>
      </c>
      <c r="H41" s="86">
        <f t="shared" si="5"/>
        <v>0</v>
      </c>
      <c r="I41" s="67"/>
      <c r="J41" s="59"/>
    </row>
    <row r="42" spans="1:10" ht="26.25" thickBot="1">
      <c r="A42" s="13" t="s">
        <v>40</v>
      </c>
      <c r="B42" s="7" t="s">
        <v>144</v>
      </c>
      <c r="C42" s="6">
        <v>2</v>
      </c>
      <c r="D42" s="6" t="s">
        <v>7</v>
      </c>
      <c r="E42" s="88">
        <v>0</v>
      </c>
      <c r="F42" s="88">
        <f t="shared" si="6"/>
        <v>0</v>
      </c>
      <c r="G42" s="88">
        <f t="shared" si="4"/>
        <v>0</v>
      </c>
      <c r="H42" s="86">
        <f t="shared" si="5"/>
        <v>0</v>
      </c>
      <c r="I42" s="67"/>
      <c r="J42" s="59"/>
    </row>
    <row r="43" spans="1:10" ht="13.5" thickBot="1">
      <c r="A43" s="13" t="s">
        <v>42</v>
      </c>
      <c r="B43" s="7" t="s">
        <v>43</v>
      </c>
      <c r="C43" s="6">
        <v>2</v>
      </c>
      <c r="D43" s="6" t="s">
        <v>7</v>
      </c>
      <c r="E43" s="88">
        <v>0</v>
      </c>
      <c r="F43" s="88">
        <f t="shared" si="6"/>
        <v>0</v>
      </c>
      <c r="G43" s="88">
        <f t="shared" si="4"/>
        <v>0</v>
      </c>
      <c r="H43" s="86">
        <f t="shared" si="5"/>
        <v>0</v>
      </c>
      <c r="I43" s="67"/>
      <c r="J43" s="59"/>
    </row>
    <row r="44" spans="1:10" ht="13.5" thickBot="1">
      <c r="A44" s="13" t="s">
        <v>44</v>
      </c>
      <c r="B44" s="7" t="s">
        <v>45</v>
      </c>
      <c r="C44" s="6">
        <v>2</v>
      </c>
      <c r="D44" s="6" t="s">
        <v>7</v>
      </c>
      <c r="E44" s="88">
        <v>0</v>
      </c>
      <c r="F44" s="88">
        <f t="shared" si="6"/>
        <v>0</v>
      </c>
      <c r="G44" s="88">
        <f t="shared" si="4"/>
        <v>0</v>
      </c>
      <c r="H44" s="86">
        <f t="shared" si="5"/>
        <v>0</v>
      </c>
      <c r="I44" s="67"/>
      <c r="J44" s="59"/>
    </row>
    <row r="45" spans="1:10" ht="63.75">
      <c r="A45" s="13" t="s">
        <v>49</v>
      </c>
      <c r="B45" s="7" t="s">
        <v>50</v>
      </c>
      <c r="C45" s="6">
        <v>2</v>
      </c>
      <c r="D45" s="6" t="s">
        <v>7</v>
      </c>
      <c r="E45" s="88">
        <v>0</v>
      </c>
      <c r="F45" s="88">
        <f t="shared" si="6"/>
        <v>0</v>
      </c>
      <c r="G45" s="88">
        <f t="shared" si="4"/>
        <v>0</v>
      </c>
      <c r="H45" s="86">
        <f t="shared" si="5"/>
        <v>0</v>
      </c>
      <c r="I45" s="67"/>
      <c r="J45" s="59"/>
    </row>
    <row r="46" spans="1:10" ht="19.5" thickBot="1">
      <c r="A46" s="17" t="s">
        <v>25</v>
      </c>
      <c r="B46" s="127"/>
      <c r="C46" s="128"/>
      <c r="D46" s="128"/>
      <c r="E46" s="128"/>
      <c r="F46" s="81">
        <f>SUM(F36:F45)</f>
        <v>0</v>
      </c>
      <c r="G46" s="81">
        <f>SUM(G36:G45)</f>
        <v>0</v>
      </c>
      <c r="H46" s="82">
        <f>SUM(H36:H45)</f>
        <v>0</v>
      </c>
      <c r="J46" s="59"/>
    </row>
    <row r="47" spans="1:10" ht="19.5" thickBot="1">
      <c r="A47" s="29"/>
      <c r="B47" s="124"/>
      <c r="C47" s="124"/>
      <c r="D47" s="124"/>
      <c r="E47" s="125"/>
      <c r="F47" s="125"/>
      <c r="G47" s="125"/>
      <c r="H47" s="126"/>
      <c r="J47" s="59"/>
    </row>
    <row r="48" spans="1:10" ht="13.5" thickBot="1">
      <c r="A48" s="28" t="s">
        <v>143</v>
      </c>
      <c r="B48" s="110"/>
      <c r="C48" s="111"/>
      <c r="D48" s="111"/>
      <c r="E48" s="111"/>
      <c r="F48" s="97">
        <f>F46+F32</f>
        <v>0</v>
      </c>
      <c r="G48" s="97">
        <f>G46+G32</f>
        <v>0</v>
      </c>
      <c r="H48" s="98">
        <f>H46+H32</f>
        <v>0</v>
      </c>
      <c r="J48" s="59"/>
    </row>
    <row r="50" spans="5:7" ht="12.75">
      <c r="E50" s="68"/>
      <c r="F50" s="68"/>
      <c r="G50" s="68"/>
    </row>
    <row r="51" spans="3:6" ht="12.75">
      <c r="C51" s="66"/>
      <c r="E51" s="65"/>
      <c r="F51" s="59"/>
    </row>
    <row r="56" spans="7:13" ht="12.75">
      <c r="G56" s="68"/>
      <c r="K56" s="68"/>
      <c r="M56" s="68"/>
    </row>
    <row r="57" spans="7:11" ht="12.75">
      <c r="G57" s="68"/>
      <c r="K57" s="59"/>
    </row>
  </sheetData>
  <sheetProtection/>
  <mergeCells count="7">
    <mergeCell ref="B48:E48"/>
    <mergeCell ref="A33:H33"/>
    <mergeCell ref="B34:H34"/>
    <mergeCell ref="B3:H3"/>
    <mergeCell ref="B32:E32"/>
    <mergeCell ref="B47:H47"/>
    <mergeCell ref="B46:E46"/>
  </mergeCells>
  <printOptions/>
  <pageMargins left="0.7874015748031497" right="0.7874015748031497" top="0.3937007874015748" bottom="0.3937007874015748" header="0.5118110236220472" footer="0.5118110236220472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B16" sqref="B16"/>
    </sheetView>
  </sheetViews>
  <sheetFormatPr defaultColWidth="9.140625" defaultRowHeight="12.75"/>
  <cols>
    <col min="1" max="1" width="24.57421875" style="0" customWidth="1"/>
    <col min="2" max="2" width="28.00390625" style="0" customWidth="1"/>
    <col min="3" max="3" width="6.8515625" style="0" customWidth="1"/>
    <col min="4" max="4" width="7.57421875" style="0" customWidth="1"/>
    <col min="5" max="5" width="8.8515625" style="0" bestFit="1" customWidth="1"/>
    <col min="6" max="6" width="10.7109375" style="0" customWidth="1"/>
    <col min="7" max="7" width="9.28125" style="0" customWidth="1"/>
    <col min="8" max="8" width="9.8515625" style="0" bestFit="1" customWidth="1"/>
    <col min="10" max="10" width="11.28125" style="0" bestFit="1" customWidth="1"/>
    <col min="12" max="12" width="11.8515625" style="0" bestFit="1" customWidth="1"/>
    <col min="14" max="14" width="11.8515625" style="0" bestFit="1" customWidth="1"/>
  </cols>
  <sheetData>
    <row r="1" spans="1:6" ht="18.75">
      <c r="A1" s="30" t="s">
        <v>55</v>
      </c>
      <c r="F1" s="30" t="s">
        <v>148</v>
      </c>
    </row>
    <row r="2" ht="13.5" thickBot="1"/>
    <row r="3" spans="1:8" ht="13.5" thickBot="1">
      <c r="A3" s="1" t="s">
        <v>0</v>
      </c>
      <c r="B3" s="119" t="s">
        <v>1</v>
      </c>
      <c r="C3" s="120"/>
      <c r="D3" s="120"/>
      <c r="E3" s="120"/>
      <c r="F3" s="120"/>
      <c r="G3" s="120"/>
      <c r="H3" s="121"/>
    </row>
    <row r="4" spans="1:10" ht="51.75" thickBot="1">
      <c r="A4" s="5" t="s">
        <v>2</v>
      </c>
      <c r="B4" s="21" t="s">
        <v>3</v>
      </c>
      <c r="C4" s="21" t="s">
        <v>4</v>
      </c>
      <c r="D4" s="21" t="s">
        <v>5</v>
      </c>
      <c r="E4" s="21" t="s">
        <v>51</v>
      </c>
      <c r="F4" s="21" t="s">
        <v>52</v>
      </c>
      <c r="G4" s="21" t="s">
        <v>53</v>
      </c>
      <c r="H4" s="21" t="s">
        <v>54</v>
      </c>
      <c r="I4" s="72"/>
      <c r="J4" s="72"/>
    </row>
    <row r="5" spans="1:10" ht="38.25">
      <c r="A5" s="40" t="s">
        <v>6</v>
      </c>
      <c r="B5" s="22" t="s">
        <v>150</v>
      </c>
      <c r="C5" s="36">
        <v>10</v>
      </c>
      <c r="D5" s="36" t="s">
        <v>7</v>
      </c>
      <c r="E5" s="88">
        <v>0</v>
      </c>
      <c r="F5" s="88">
        <f>C5*E5</f>
        <v>0</v>
      </c>
      <c r="G5" s="88">
        <f>F5*0.21</f>
        <v>0</v>
      </c>
      <c r="H5" s="89">
        <f>G5+F5</f>
        <v>0</v>
      </c>
      <c r="I5" s="67"/>
      <c r="J5" s="59"/>
    </row>
    <row r="6" spans="1:10" ht="39" thickBot="1">
      <c r="A6" s="41" t="s">
        <v>8</v>
      </c>
      <c r="B6" s="7" t="s">
        <v>161</v>
      </c>
      <c r="C6" s="42">
        <v>2</v>
      </c>
      <c r="D6" s="42" t="s">
        <v>7</v>
      </c>
      <c r="E6" s="90">
        <v>0</v>
      </c>
      <c r="F6" s="90">
        <f>C6*E6</f>
        <v>0</v>
      </c>
      <c r="G6" s="90">
        <f>F6*0.21</f>
        <v>0</v>
      </c>
      <c r="H6" s="86">
        <f aca="true" t="shared" si="0" ref="H6:H11">F6+G6</f>
        <v>0</v>
      </c>
      <c r="I6" s="67"/>
      <c r="J6" s="59"/>
    </row>
    <row r="7" spans="1:10" ht="51">
      <c r="A7" s="41" t="s">
        <v>9</v>
      </c>
      <c r="B7" s="7" t="s">
        <v>158</v>
      </c>
      <c r="C7" s="42">
        <v>2</v>
      </c>
      <c r="D7" s="42" t="s">
        <v>7</v>
      </c>
      <c r="E7" s="88">
        <v>0</v>
      </c>
      <c r="F7" s="88">
        <f aca="true" t="shared" si="1" ref="F7:F21">C7*E7</f>
        <v>0</v>
      </c>
      <c r="G7" s="88">
        <f>F7*0.21</f>
        <v>0</v>
      </c>
      <c r="H7" s="86">
        <f t="shared" si="0"/>
        <v>0</v>
      </c>
      <c r="I7" s="67"/>
      <c r="J7" s="59"/>
    </row>
    <row r="8" spans="1:10" ht="26.25" thickBot="1">
      <c r="A8" s="41" t="s">
        <v>10</v>
      </c>
      <c r="B8" s="37" t="s">
        <v>156</v>
      </c>
      <c r="C8" s="42">
        <v>2</v>
      </c>
      <c r="D8" s="42" t="s">
        <v>7</v>
      </c>
      <c r="E8" s="90">
        <v>0</v>
      </c>
      <c r="F8" s="90">
        <f t="shared" si="1"/>
        <v>0</v>
      </c>
      <c r="G8" s="90">
        <f aca="true" t="shared" si="2" ref="G8:G21">F8*0.21</f>
        <v>0</v>
      </c>
      <c r="H8" s="86">
        <f t="shared" si="0"/>
        <v>0</v>
      </c>
      <c r="I8" s="67"/>
      <c r="J8" s="59"/>
    </row>
    <row r="9" spans="1:10" ht="38.25">
      <c r="A9" s="41" t="s">
        <v>11</v>
      </c>
      <c r="B9" s="37" t="s">
        <v>157</v>
      </c>
      <c r="C9" s="42">
        <v>4</v>
      </c>
      <c r="D9" s="42" t="s">
        <v>7</v>
      </c>
      <c r="E9" s="88">
        <v>0</v>
      </c>
      <c r="F9" s="88">
        <f t="shared" si="1"/>
        <v>0</v>
      </c>
      <c r="G9" s="88">
        <f t="shared" si="2"/>
        <v>0</v>
      </c>
      <c r="H9" s="86">
        <f t="shared" si="0"/>
        <v>0</v>
      </c>
      <c r="I9" s="67"/>
      <c r="J9" s="59"/>
    </row>
    <row r="10" spans="1:10" ht="26.25" thickBot="1">
      <c r="A10" s="41" t="s">
        <v>12</v>
      </c>
      <c r="B10" s="37" t="s">
        <v>13</v>
      </c>
      <c r="C10" s="42">
        <v>4</v>
      </c>
      <c r="D10" s="42" t="s">
        <v>7</v>
      </c>
      <c r="E10" s="90">
        <v>0</v>
      </c>
      <c r="F10" s="90">
        <f t="shared" si="1"/>
        <v>0</v>
      </c>
      <c r="G10" s="90">
        <f t="shared" si="2"/>
        <v>0</v>
      </c>
      <c r="H10" s="86">
        <f t="shared" si="0"/>
        <v>0</v>
      </c>
      <c r="I10" s="67"/>
      <c r="J10" s="59"/>
    </row>
    <row r="11" spans="1:10" ht="38.25">
      <c r="A11" s="41" t="s">
        <v>15</v>
      </c>
      <c r="B11" s="37" t="s">
        <v>16</v>
      </c>
      <c r="C11" s="42">
        <v>2</v>
      </c>
      <c r="D11" s="42" t="s">
        <v>17</v>
      </c>
      <c r="E11" s="88">
        <v>0</v>
      </c>
      <c r="F11" s="88">
        <f t="shared" si="1"/>
        <v>0</v>
      </c>
      <c r="G11" s="88">
        <f t="shared" si="2"/>
        <v>0</v>
      </c>
      <c r="H11" s="86">
        <f t="shared" si="0"/>
        <v>0</v>
      </c>
      <c r="I11" s="67"/>
      <c r="J11" s="59"/>
    </row>
    <row r="12" spans="1:10" ht="51.75" thickBot="1">
      <c r="A12" s="41" t="s">
        <v>20</v>
      </c>
      <c r="B12" s="42" t="s">
        <v>153</v>
      </c>
      <c r="C12" s="42">
        <v>2</v>
      </c>
      <c r="D12" s="42" t="s">
        <v>7</v>
      </c>
      <c r="E12" s="90">
        <v>0</v>
      </c>
      <c r="F12" s="90">
        <f t="shared" si="1"/>
        <v>0</v>
      </c>
      <c r="G12" s="90">
        <f t="shared" si="2"/>
        <v>0</v>
      </c>
      <c r="H12" s="86">
        <f aca="true" t="shared" si="3" ref="H12:H21">F12+G12</f>
        <v>0</v>
      </c>
      <c r="I12" s="67"/>
      <c r="J12" s="59"/>
    </row>
    <row r="13" spans="1:10" ht="25.5">
      <c r="A13" s="41" t="s">
        <v>21</v>
      </c>
      <c r="B13" s="42" t="s">
        <v>183</v>
      </c>
      <c r="C13" s="42">
        <v>2</v>
      </c>
      <c r="D13" s="42" t="s">
        <v>7</v>
      </c>
      <c r="E13" s="88">
        <v>0</v>
      </c>
      <c r="F13" s="88">
        <f t="shared" si="1"/>
        <v>0</v>
      </c>
      <c r="G13" s="88">
        <f t="shared" si="2"/>
        <v>0</v>
      </c>
      <c r="H13" s="86">
        <f t="shared" si="3"/>
        <v>0</v>
      </c>
      <c r="I13" s="67"/>
      <c r="J13" s="59"/>
    </row>
    <row r="14" spans="1:10" ht="26.25" thickBot="1">
      <c r="A14" s="41" t="s">
        <v>22</v>
      </c>
      <c r="B14" s="37" t="s">
        <v>160</v>
      </c>
      <c r="C14" s="42">
        <v>6</v>
      </c>
      <c r="D14" s="42" t="s">
        <v>7</v>
      </c>
      <c r="E14" s="90">
        <v>0</v>
      </c>
      <c r="F14" s="90">
        <f t="shared" si="1"/>
        <v>0</v>
      </c>
      <c r="G14" s="90">
        <f t="shared" si="2"/>
        <v>0</v>
      </c>
      <c r="H14" s="86">
        <f t="shared" si="3"/>
        <v>0</v>
      </c>
      <c r="I14" s="73"/>
      <c r="J14" s="59"/>
    </row>
    <row r="15" spans="1:10" ht="12.75">
      <c r="A15" s="41" t="s">
        <v>23</v>
      </c>
      <c r="B15" s="37" t="s">
        <v>154</v>
      </c>
      <c r="C15" s="42">
        <v>2</v>
      </c>
      <c r="D15" s="42" t="s">
        <v>7</v>
      </c>
      <c r="E15" s="88">
        <v>0</v>
      </c>
      <c r="F15" s="88">
        <f t="shared" si="1"/>
        <v>0</v>
      </c>
      <c r="G15" s="88">
        <f t="shared" si="2"/>
        <v>0</v>
      </c>
      <c r="H15" s="86">
        <f t="shared" si="3"/>
        <v>0</v>
      </c>
      <c r="I15" s="67"/>
      <c r="J15" s="59"/>
    </row>
    <row r="16" spans="1:10" ht="26.25" thickBot="1">
      <c r="A16" s="41" t="s">
        <v>187</v>
      </c>
      <c r="B16" s="37" t="s">
        <v>189</v>
      </c>
      <c r="C16" s="42">
        <v>8</v>
      </c>
      <c r="D16" s="42" t="s">
        <v>7</v>
      </c>
      <c r="E16" s="90">
        <v>0</v>
      </c>
      <c r="F16" s="90">
        <f t="shared" si="1"/>
        <v>0</v>
      </c>
      <c r="G16" s="90">
        <f t="shared" si="2"/>
        <v>0</v>
      </c>
      <c r="H16" s="86">
        <f t="shared" si="3"/>
        <v>0</v>
      </c>
      <c r="I16" s="67"/>
      <c r="J16" s="59"/>
    </row>
    <row r="17" spans="1:10" ht="12.75">
      <c r="A17" s="41" t="s">
        <v>123</v>
      </c>
      <c r="B17" s="37" t="s">
        <v>105</v>
      </c>
      <c r="C17" s="42">
        <v>7</v>
      </c>
      <c r="D17" s="42" t="s">
        <v>7</v>
      </c>
      <c r="E17" s="88">
        <v>0</v>
      </c>
      <c r="F17" s="88">
        <f t="shared" si="1"/>
        <v>0</v>
      </c>
      <c r="G17" s="88">
        <f t="shared" si="2"/>
        <v>0</v>
      </c>
      <c r="H17" s="86">
        <f t="shared" si="3"/>
        <v>0</v>
      </c>
      <c r="J17" s="59"/>
    </row>
    <row r="18" spans="1:10" ht="13.5" thickBot="1">
      <c r="A18" s="41" t="s">
        <v>123</v>
      </c>
      <c r="B18" s="37" t="s">
        <v>106</v>
      </c>
      <c r="C18" s="42">
        <v>8</v>
      </c>
      <c r="D18" s="42" t="s">
        <v>7</v>
      </c>
      <c r="E18" s="90">
        <v>0</v>
      </c>
      <c r="F18" s="90">
        <f t="shared" si="1"/>
        <v>0</v>
      </c>
      <c r="G18" s="90">
        <f t="shared" si="2"/>
        <v>0</v>
      </c>
      <c r="H18" s="86">
        <f t="shared" si="3"/>
        <v>0</v>
      </c>
      <c r="J18" s="59"/>
    </row>
    <row r="19" spans="1:10" ht="12.75">
      <c r="A19" s="41" t="s">
        <v>123</v>
      </c>
      <c r="B19" s="37" t="s">
        <v>107</v>
      </c>
      <c r="C19" s="42">
        <v>1</v>
      </c>
      <c r="D19" s="42" t="s">
        <v>7</v>
      </c>
      <c r="E19" s="88">
        <v>0</v>
      </c>
      <c r="F19" s="88">
        <f t="shared" si="1"/>
        <v>0</v>
      </c>
      <c r="G19" s="88">
        <f t="shared" si="2"/>
        <v>0</v>
      </c>
      <c r="H19" s="86">
        <f t="shared" si="3"/>
        <v>0</v>
      </c>
      <c r="J19" s="59"/>
    </row>
    <row r="20" spans="1:10" ht="13.5" thickBot="1">
      <c r="A20" s="41" t="s">
        <v>123</v>
      </c>
      <c r="B20" s="43" t="s">
        <v>108</v>
      </c>
      <c r="C20" s="37">
        <v>1</v>
      </c>
      <c r="D20" s="37" t="s">
        <v>7</v>
      </c>
      <c r="E20" s="90">
        <v>0</v>
      </c>
      <c r="F20" s="90">
        <f t="shared" si="1"/>
        <v>0</v>
      </c>
      <c r="G20" s="90">
        <f t="shared" si="2"/>
        <v>0</v>
      </c>
      <c r="H20" s="86">
        <f t="shared" si="3"/>
        <v>0</v>
      </c>
      <c r="J20" s="59"/>
    </row>
    <row r="21" spans="1:10" ht="13.5" thickBot="1">
      <c r="A21" s="44" t="s">
        <v>14</v>
      </c>
      <c r="B21" s="45" t="s">
        <v>91</v>
      </c>
      <c r="C21" s="39">
        <v>24</v>
      </c>
      <c r="D21" s="39" t="s">
        <v>7</v>
      </c>
      <c r="E21" s="88">
        <v>0</v>
      </c>
      <c r="F21" s="88">
        <f t="shared" si="1"/>
        <v>0</v>
      </c>
      <c r="G21" s="88">
        <f t="shared" si="2"/>
        <v>0</v>
      </c>
      <c r="H21" s="94">
        <f t="shared" si="3"/>
        <v>0</v>
      </c>
      <c r="J21" s="59"/>
    </row>
    <row r="22" spans="1:10" ht="19.5" thickBot="1">
      <c r="A22" s="46" t="s">
        <v>25</v>
      </c>
      <c r="B22" s="138"/>
      <c r="C22" s="139"/>
      <c r="D22" s="139"/>
      <c r="E22" s="139"/>
      <c r="F22" s="95">
        <f>SUM(F5:F21)</f>
        <v>0</v>
      </c>
      <c r="G22" s="95">
        <f>SUM(G5:G21)</f>
        <v>0</v>
      </c>
      <c r="H22" s="96">
        <f>SUM(H5:H21)</f>
        <v>0</v>
      </c>
      <c r="J22" s="59"/>
    </row>
    <row r="23" spans="1:10" ht="19.5" thickBot="1">
      <c r="A23" s="131"/>
      <c r="B23" s="132"/>
      <c r="C23" s="132"/>
      <c r="D23" s="132"/>
      <c r="E23" s="133"/>
      <c r="F23" s="133"/>
      <c r="G23" s="133"/>
      <c r="H23" s="134"/>
      <c r="J23" s="59"/>
    </row>
    <row r="24" spans="1:10" ht="13.5" thickBot="1">
      <c r="A24" s="63" t="s">
        <v>0</v>
      </c>
      <c r="B24" s="135" t="s">
        <v>26</v>
      </c>
      <c r="C24" s="135"/>
      <c r="D24" s="135"/>
      <c r="E24" s="136"/>
      <c r="F24" s="136"/>
      <c r="G24" s="136"/>
      <c r="H24" s="137"/>
      <c r="J24" s="59"/>
    </row>
    <row r="25" spans="1:10" ht="51.75" thickBot="1">
      <c r="A25" s="60" t="s">
        <v>2</v>
      </c>
      <c r="B25" s="60" t="s">
        <v>27</v>
      </c>
      <c r="C25" s="60" t="s">
        <v>4</v>
      </c>
      <c r="D25" s="60" t="s">
        <v>5</v>
      </c>
      <c r="E25" s="60" t="s">
        <v>51</v>
      </c>
      <c r="F25" s="60" t="s">
        <v>52</v>
      </c>
      <c r="G25" s="60" t="s">
        <v>53</v>
      </c>
      <c r="H25" s="60" t="s">
        <v>54</v>
      </c>
      <c r="J25" s="59"/>
    </row>
    <row r="26" spans="1:10" ht="12.75">
      <c r="A26" s="51" t="s">
        <v>28</v>
      </c>
      <c r="B26" s="52" t="s">
        <v>29</v>
      </c>
      <c r="C26" s="53">
        <v>1</v>
      </c>
      <c r="D26" s="53" t="s">
        <v>7</v>
      </c>
      <c r="E26" s="83">
        <v>0</v>
      </c>
      <c r="F26" s="83">
        <f aca="true" t="shared" si="4" ref="F26:F35">C26*E26</f>
        <v>0</v>
      </c>
      <c r="G26" s="83">
        <f>F26*0.21</f>
        <v>0</v>
      </c>
      <c r="H26" s="84">
        <f aca="true" t="shared" si="5" ref="H26:H35">F26+G26</f>
        <v>0</v>
      </c>
      <c r="I26" s="67"/>
      <c r="J26" s="59"/>
    </row>
    <row r="27" spans="1:10" ht="25.5">
      <c r="A27" s="41" t="s">
        <v>30</v>
      </c>
      <c r="B27" s="37" t="s">
        <v>31</v>
      </c>
      <c r="C27" s="42">
        <v>1</v>
      </c>
      <c r="D27" s="42" t="s">
        <v>7</v>
      </c>
      <c r="E27" s="85">
        <v>0</v>
      </c>
      <c r="F27" s="85">
        <f t="shared" si="4"/>
        <v>0</v>
      </c>
      <c r="G27" s="83">
        <f aca="true" t="shared" si="6" ref="G27:G35">F27*0.21</f>
        <v>0</v>
      </c>
      <c r="H27" s="86">
        <f t="shared" si="5"/>
        <v>0</v>
      </c>
      <c r="I27" s="67"/>
      <c r="J27" s="59"/>
    </row>
    <row r="28" spans="1:10" ht="12.75">
      <c r="A28" s="41" t="s">
        <v>32</v>
      </c>
      <c r="B28" s="37" t="s">
        <v>33</v>
      </c>
      <c r="C28" s="42">
        <v>2</v>
      </c>
      <c r="D28" s="42" t="s">
        <v>7</v>
      </c>
      <c r="E28" s="83">
        <v>0</v>
      </c>
      <c r="F28" s="85">
        <f t="shared" si="4"/>
        <v>0</v>
      </c>
      <c r="G28" s="83">
        <f t="shared" si="6"/>
        <v>0</v>
      </c>
      <c r="H28" s="86">
        <f t="shared" si="5"/>
        <v>0</v>
      </c>
      <c r="I28" s="67"/>
      <c r="J28" s="59"/>
    </row>
    <row r="29" spans="1:10" ht="38.25">
      <c r="A29" s="41" t="s">
        <v>34</v>
      </c>
      <c r="B29" s="37" t="s">
        <v>35</v>
      </c>
      <c r="C29" s="42">
        <v>2</v>
      </c>
      <c r="D29" s="42" t="s">
        <v>7</v>
      </c>
      <c r="E29" s="85">
        <v>0</v>
      </c>
      <c r="F29" s="85">
        <f t="shared" si="4"/>
        <v>0</v>
      </c>
      <c r="G29" s="83">
        <f t="shared" si="6"/>
        <v>0</v>
      </c>
      <c r="H29" s="86">
        <f t="shared" si="5"/>
        <v>0</v>
      </c>
      <c r="I29" s="67"/>
      <c r="J29" s="59"/>
    </row>
    <row r="30" spans="1:10" ht="25.5">
      <c r="A30" s="41" t="s">
        <v>36</v>
      </c>
      <c r="B30" s="37" t="s">
        <v>37</v>
      </c>
      <c r="C30" s="42">
        <v>2</v>
      </c>
      <c r="D30" s="42" t="s">
        <v>7</v>
      </c>
      <c r="E30" s="83">
        <v>0</v>
      </c>
      <c r="F30" s="85">
        <f t="shared" si="4"/>
        <v>0</v>
      </c>
      <c r="G30" s="83">
        <f t="shared" si="6"/>
        <v>0</v>
      </c>
      <c r="H30" s="86">
        <f t="shared" si="5"/>
        <v>0</v>
      </c>
      <c r="I30" s="67"/>
      <c r="J30" s="59"/>
    </row>
    <row r="31" spans="1:10" ht="25.5">
      <c r="A31" s="41" t="s">
        <v>38</v>
      </c>
      <c r="B31" s="37" t="s">
        <v>39</v>
      </c>
      <c r="C31" s="42">
        <v>4</v>
      </c>
      <c r="D31" s="42" t="s">
        <v>7</v>
      </c>
      <c r="E31" s="85">
        <v>0</v>
      </c>
      <c r="F31" s="85">
        <f t="shared" si="4"/>
        <v>0</v>
      </c>
      <c r="G31" s="83">
        <f t="shared" si="6"/>
        <v>0</v>
      </c>
      <c r="H31" s="86">
        <f t="shared" si="5"/>
        <v>0</v>
      </c>
      <c r="I31" s="67"/>
      <c r="J31" s="59"/>
    </row>
    <row r="32" spans="1:10" ht="25.5">
      <c r="A32" s="41" t="s">
        <v>40</v>
      </c>
      <c r="B32" s="37" t="s">
        <v>41</v>
      </c>
      <c r="C32" s="42">
        <v>2</v>
      </c>
      <c r="D32" s="42" t="s">
        <v>7</v>
      </c>
      <c r="E32" s="83">
        <v>0</v>
      </c>
      <c r="F32" s="85">
        <f t="shared" si="4"/>
        <v>0</v>
      </c>
      <c r="G32" s="83">
        <f t="shared" si="6"/>
        <v>0</v>
      </c>
      <c r="H32" s="86">
        <f t="shared" si="5"/>
        <v>0</v>
      </c>
      <c r="I32" s="67"/>
      <c r="J32" s="59"/>
    </row>
    <row r="33" spans="1:10" ht="12.75">
      <c r="A33" s="41" t="s">
        <v>42</v>
      </c>
      <c r="B33" s="37" t="s">
        <v>43</v>
      </c>
      <c r="C33" s="42">
        <v>2</v>
      </c>
      <c r="D33" s="42" t="s">
        <v>7</v>
      </c>
      <c r="E33" s="85">
        <v>0</v>
      </c>
      <c r="F33" s="85">
        <f t="shared" si="4"/>
        <v>0</v>
      </c>
      <c r="G33" s="83">
        <f t="shared" si="6"/>
        <v>0</v>
      </c>
      <c r="H33" s="86">
        <f t="shared" si="5"/>
        <v>0</v>
      </c>
      <c r="I33" s="67"/>
      <c r="J33" s="59"/>
    </row>
    <row r="34" spans="1:10" ht="12.75">
      <c r="A34" s="41" t="s">
        <v>44</v>
      </c>
      <c r="B34" s="37" t="s">
        <v>45</v>
      </c>
      <c r="C34" s="42">
        <v>2</v>
      </c>
      <c r="D34" s="42" t="s">
        <v>7</v>
      </c>
      <c r="E34" s="83">
        <v>0</v>
      </c>
      <c r="F34" s="85">
        <f t="shared" si="4"/>
        <v>0</v>
      </c>
      <c r="G34" s="83">
        <f t="shared" si="6"/>
        <v>0</v>
      </c>
      <c r="H34" s="86">
        <f t="shared" si="5"/>
        <v>0</v>
      </c>
      <c r="I34" s="67"/>
      <c r="J34" s="59"/>
    </row>
    <row r="35" spans="1:10" ht="64.5" thickBot="1">
      <c r="A35" s="54" t="s">
        <v>49</v>
      </c>
      <c r="B35" s="38" t="s">
        <v>50</v>
      </c>
      <c r="C35" s="55">
        <v>2</v>
      </c>
      <c r="D35" s="55" t="s">
        <v>7</v>
      </c>
      <c r="E35" s="85">
        <v>0</v>
      </c>
      <c r="F35" s="85">
        <f t="shared" si="4"/>
        <v>0</v>
      </c>
      <c r="G35" s="83">
        <f t="shared" si="6"/>
        <v>0</v>
      </c>
      <c r="H35" s="86">
        <f t="shared" si="5"/>
        <v>0</v>
      </c>
      <c r="I35" s="67"/>
      <c r="J35" s="59"/>
    </row>
    <row r="36" spans="1:10" ht="19.5" thickBot="1">
      <c r="A36" s="56" t="s">
        <v>25</v>
      </c>
      <c r="B36" s="143"/>
      <c r="C36" s="144"/>
      <c r="D36" s="144"/>
      <c r="E36" s="144"/>
      <c r="F36" s="97">
        <f>SUM(F26:F35)</f>
        <v>0</v>
      </c>
      <c r="G36" s="97">
        <f>SUM(G26:G35)</f>
        <v>0</v>
      </c>
      <c r="H36" s="98">
        <f>SUM(H26:H35)</f>
        <v>0</v>
      </c>
      <c r="J36" s="59"/>
    </row>
    <row r="37" spans="1:10" ht="19.5" thickBot="1">
      <c r="A37" s="57"/>
      <c r="B37" s="140"/>
      <c r="C37" s="140"/>
      <c r="D37" s="140"/>
      <c r="E37" s="141"/>
      <c r="F37" s="141"/>
      <c r="G37" s="141"/>
      <c r="H37" s="142"/>
      <c r="J37" s="59"/>
    </row>
    <row r="38" spans="1:10" ht="13.5" thickBot="1">
      <c r="A38" s="58" t="s">
        <v>143</v>
      </c>
      <c r="B38" s="129"/>
      <c r="C38" s="130"/>
      <c r="D38" s="130"/>
      <c r="E38" s="130"/>
      <c r="F38" s="99">
        <f>F36+F22</f>
        <v>0</v>
      </c>
      <c r="G38" s="99">
        <f>G36+G22</f>
        <v>0</v>
      </c>
      <c r="H38" s="100">
        <f>SUM(H22,H36)</f>
        <v>0</v>
      </c>
      <c r="J38" s="59"/>
    </row>
    <row r="41" spans="5:7" ht="12.75">
      <c r="E41" s="68"/>
      <c r="F41" s="68"/>
      <c r="G41" s="68"/>
    </row>
    <row r="42" spans="3:6" ht="12.75">
      <c r="C42" s="66"/>
      <c r="E42" s="65"/>
      <c r="F42" s="59"/>
    </row>
  </sheetData>
  <sheetProtection/>
  <mergeCells count="7">
    <mergeCell ref="B38:E38"/>
    <mergeCell ref="A23:H23"/>
    <mergeCell ref="B24:H24"/>
    <mergeCell ref="B3:H3"/>
    <mergeCell ref="B22:E22"/>
    <mergeCell ref="B37:H37"/>
    <mergeCell ref="B36:E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0">
      <selection activeCell="B16" sqref="B16"/>
    </sheetView>
  </sheetViews>
  <sheetFormatPr defaultColWidth="8.8515625" defaultRowHeight="12.75"/>
  <cols>
    <col min="1" max="1" width="24.57421875" style="59" customWidth="1"/>
    <col min="2" max="2" width="28.00390625" style="59" customWidth="1"/>
    <col min="3" max="3" width="6.8515625" style="59" customWidth="1"/>
    <col min="4" max="4" width="7.57421875" style="59" customWidth="1"/>
    <col min="5" max="5" width="8.8515625" style="59" bestFit="1" customWidth="1"/>
    <col min="6" max="6" width="10.421875" style="59" customWidth="1"/>
    <col min="7" max="7" width="9.28125" style="59" customWidth="1"/>
    <col min="8" max="8" width="10.57421875" style="59" customWidth="1"/>
    <col min="9" max="9" width="14.7109375" style="59" customWidth="1"/>
    <col min="10" max="10" width="7.00390625" style="59" bestFit="1" customWidth="1"/>
    <col min="11" max="11" width="11.8515625" style="59" bestFit="1" customWidth="1"/>
    <col min="12" max="12" width="8.8515625" style="59" customWidth="1"/>
    <col min="13" max="13" width="11.8515625" style="59" bestFit="1" customWidth="1"/>
    <col min="14" max="16384" width="8.8515625" style="59" customWidth="1"/>
  </cols>
  <sheetData>
    <row r="1" spans="1:5" ht="18.75">
      <c r="A1" s="62" t="s">
        <v>145</v>
      </c>
      <c r="E1" s="62" t="s">
        <v>149</v>
      </c>
    </row>
    <row r="2" ht="19.5" thickBot="1">
      <c r="A2" s="62"/>
    </row>
    <row r="3" spans="1:8" ht="13.5" thickBot="1">
      <c r="A3" s="60" t="s">
        <v>0</v>
      </c>
      <c r="B3" s="145" t="s">
        <v>1</v>
      </c>
      <c r="C3" s="146"/>
      <c r="D3" s="146"/>
      <c r="E3" s="146"/>
      <c r="F3" s="146"/>
      <c r="G3" s="146"/>
      <c r="H3" s="147"/>
    </row>
    <row r="4" spans="1:10" ht="39" thickBot="1">
      <c r="A4" s="75" t="s">
        <v>2</v>
      </c>
      <c r="B4" s="76" t="s">
        <v>3</v>
      </c>
      <c r="C4" s="76" t="s">
        <v>4</v>
      </c>
      <c r="D4" s="76" t="s">
        <v>5</v>
      </c>
      <c r="E4" s="76" t="s">
        <v>51</v>
      </c>
      <c r="F4" s="76" t="s">
        <v>52</v>
      </c>
      <c r="G4" s="76" t="s">
        <v>53</v>
      </c>
      <c r="H4" s="76" t="s">
        <v>54</v>
      </c>
      <c r="I4" s="72"/>
      <c r="J4" s="72"/>
    </row>
    <row r="5" spans="1:9" ht="38.25">
      <c r="A5" s="40" t="s">
        <v>6</v>
      </c>
      <c r="B5" s="22" t="s">
        <v>150</v>
      </c>
      <c r="C5" s="36">
        <v>10</v>
      </c>
      <c r="D5" s="36" t="s">
        <v>7</v>
      </c>
      <c r="E5" s="88">
        <v>0</v>
      </c>
      <c r="F5" s="88">
        <f aca="true" t="shared" si="0" ref="F5:F11">C5*E5</f>
        <v>0</v>
      </c>
      <c r="G5" s="88">
        <f>F5*0.21</f>
        <v>0</v>
      </c>
      <c r="H5" s="89">
        <f>G5+F5</f>
        <v>0</v>
      </c>
      <c r="I5" s="67"/>
    </row>
    <row r="6" spans="1:9" ht="26.25" thickBot="1">
      <c r="A6" s="41" t="s">
        <v>8</v>
      </c>
      <c r="B6" s="7" t="s">
        <v>151</v>
      </c>
      <c r="C6" s="42">
        <v>2</v>
      </c>
      <c r="D6" s="42" t="s">
        <v>7</v>
      </c>
      <c r="E6" s="90">
        <v>0</v>
      </c>
      <c r="F6" s="90">
        <f t="shared" si="0"/>
        <v>0</v>
      </c>
      <c r="G6" s="90">
        <f aca="true" t="shared" si="1" ref="G6:G32">F6*0.21</f>
        <v>0</v>
      </c>
      <c r="H6" s="86">
        <f aca="true" t="shared" si="2" ref="H6:H11">F6+G6</f>
        <v>0</v>
      </c>
      <c r="I6" s="67"/>
    </row>
    <row r="7" spans="1:9" ht="51">
      <c r="A7" s="41" t="s">
        <v>9</v>
      </c>
      <c r="B7" s="7" t="s">
        <v>158</v>
      </c>
      <c r="C7" s="42">
        <v>2</v>
      </c>
      <c r="D7" s="42" t="s">
        <v>7</v>
      </c>
      <c r="E7" s="88">
        <v>0</v>
      </c>
      <c r="F7" s="90">
        <f t="shared" si="0"/>
        <v>0</v>
      </c>
      <c r="G7" s="90">
        <f t="shared" si="1"/>
        <v>0</v>
      </c>
      <c r="H7" s="86">
        <f t="shared" si="2"/>
        <v>0</v>
      </c>
      <c r="I7" s="67"/>
    </row>
    <row r="8" spans="1:9" ht="26.25" thickBot="1">
      <c r="A8" s="41" t="s">
        <v>10</v>
      </c>
      <c r="B8" s="37" t="s">
        <v>184</v>
      </c>
      <c r="C8" s="42">
        <v>2</v>
      </c>
      <c r="D8" s="42" t="s">
        <v>7</v>
      </c>
      <c r="E8" s="90">
        <v>0</v>
      </c>
      <c r="F8" s="90">
        <f t="shared" si="0"/>
        <v>0</v>
      </c>
      <c r="G8" s="90">
        <f t="shared" si="1"/>
        <v>0</v>
      </c>
      <c r="H8" s="86">
        <f t="shared" si="2"/>
        <v>0</v>
      </c>
      <c r="I8" s="67"/>
    </row>
    <row r="9" spans="1:9" ht="38.25">
      <c r="A9" s="41" t="s">
        <v>11</v>
      </c>
      <c r="B9" s="37" t="s">
        <v>157</v>
      </c>
      <c r="C9" s="42">
        <v>4</v>
      </c>
      <c r="D9" s="42" t="s">
        <v>7</v>
      </c>
      <c r="E9" s="88">
        <v>0</v>
      </c>
      <c r="F9" s="90">
        <f t="shared" si="0"/>
        <v>0</v>
      </c>
      <c r="G9" s="90">
        <f t="shared" si="1"/>
        <v>0</v>
      </c>
      <c r="H9" s="86">
        <f t="shared" si="2"/>
        <v>0</v>
      </c>
      <c r="I9" s="67"/>
    </row>
    <row r="10" spans="1:9" ht="26.25" thickBot="1">
      <c r="A10" s="41" t="s">
        <v>12</v>
      </c>
      <c r="B10" s="37" t="s">
        <v>13</v>
      </c>
      <c r="C10" s="42">
        <v>4</v>
      </c>
      <c r="D10" s="42" t="s">
        <v>7</v>
      </c>
      <c r="E10" s="90">
        <v>0</v>
      </c>
      <c r="F10" s="90">
        <f t="shared" si="0"/>
        <v>0</v>
      </c>
      <c r="G10" s="90">
        <f t="shared" si="1"/>
        <v>0</v>
      </c>
      <c r="H10" s="86">
        <f t="shared" si="2"/>
        <v>0</v>
      </c>
      <c r="I10" s="67"/>
    </row>
    <row r="11" spans="1:9" ht="38.25">
      <c r="A11" s="41" t="s">
        <v>15</v>
      </c>
      <c r="B11" s="37" t="s">
        <v>16</v>
      </c>
      <c r="C11" s="42">
        <v>2</v>
      </c>
      <c r="D11" s="42" t="s">
        <v>17</v>
      </c>
      <c r="E11" s="88">
        <v>0</v>
      </c>
      <c r="F11" s="90">
        <f t="shared" si="0"/>
        <v>0</v>
      </c>
      <c r="G11" s="90">
        <f t="shared" si="1"/>
        <v>0</v>
      </c>
      <c r="H11" s="86">
        <f t="shared" si="2"/>
        <v>0</v>
      </c>
      <c r="I11" s="67"/>
    </row>
    <row r="12" spans="1:9" ht="51.75" thickBot="1">
      <c r="A12" s="41" t="s">
        <v>20</v>
      </c>
      <c r="B12" s="42" t="s">
        <v>153</v>
      </c>
      <c r="C12" s="42">
        <v>2</v>
      </c>
      <c r="D12" s="42" t="s">
        <v>7</v>
      </c>
      <c r="E12" s="90">
        <v>0</v>
      </c>
      <c r="F12" s="90">
        <f aca="true" t="shared" si="3" ref="F12:F32">C12*E12</f>
        <v>0</v>
      </c>
      <c r="G12" s="90">
        <f t="shared" si="1"/>
        <v>0</v>
      </c>
      <c r="H12" s="86">
        <f aca="true" t="shared" si="4" ref="H12:H32">F12+G12</f>
        <v>0</v>
      </c>
      <c r="I12" s="67"/>
    </row>
    <row r="13" spans="1:9" ht="25.5">
      <c r="A13" s="41" t="s">
        <v>21</v>
      </c>
      <c r="B13" s="42" t="s">
        <v>183</v>
      </c>
      <c r="C13" s="42">
        <v>2</v>
      </c>
      <c r="D13" s="42" t="s">
        <v>7</v>
      </c>
      <c r="E13" s="88">
        <v>0</v>
      </c>
      <c r="F13" s="90">
        <f t="shared" si="3"/>
        <v>0</v>
      </c>
      <c r="G13" s="90">
        <f t="shared" si="1"/>
        <v>0</v>
      </c>
      <c r="H13" s="86">
        <f t="shared" si="4"/>
        <v>0</v>
      </c>
      <c r="I13" s="67"/>
    </row>
    <row r="14" spans="1:9" ht="26.25" thickBot="1">
      <c r="A14" s="41" t="s">
        <v>22</v>
      </c>
      <c r="B14" s="37" t="s">
        <v>160</v>
      </c>
      <c r="C14" s="42">
        <v>6</v>
      </c>
      <c r="D14" s="42" t="s">
        <v>7</v>
      </c>
      <c r="E14" s="90">
        <v>0</v>
      </c>
      <c r="F14" s="90">
        <f t="shared" si="3"/>
        <v>0</v>
      </c>
      <c r="G14" s="90">
        <f t="shared" si="1"/>
        <v>0</v>
      </c>
      <c r="H14" s="86">
        <f t="shared" si="4"/>
        <v>0</v>
      </c>
      <c r="I14" s="73"/>
    </row>
    <row r="15" spans="1:9" ht="12.75">
      <c r="A15" s="41" t="s">
        <v>23</v>
      </c>
      <c r="B15" s="37" t="s">
        <v>154</v>
      </c>
      <c r="C15" s="42">
        <v>2</v>
      </c>
      <c r="D15" s="42" t="s">
        <v>7</v>
      </c>
      <c r="E15" s="88">
        <v>0</v>
      </c>
      <c r="F15" s="90">
        <f t="shared" si="3"/>
        <v>0</v>
      </c>
      <c r="G15" s="90">
        <f t="shared" si="1"/>
        <v>0</v>
      </c>
      <c r="H15" s="86">
        <f t="shared" si="4"/>
        <v>0</v>
      </c>
      <c r="I15" s="67"/>
    </row>
    <row r="16" spans="1:9" ht="26.25" thickBot="1">
      <c r="A16" s="41" t="s">
        <v>187</v>
      </c>
      <c r="B16" s="37" t="s">
        <v>189</v>
      </c>
      <c r="C16" s="42">
        <v>8</v>
      </c>
      <c r="D16" s="42" t="s">
        <v>7</v>
      </c>
      <c r="E16" s="90">
        <v>0</v>
      </c>
      <c r="F16" s="90">
        <f t="shared" si="3"/>
        <v>0</v>
      </c>
      <c r="G16" s="90">
        <f t="shared" si="1"/>
        <v>0</v>
      </c>
      <c r="H16" s="86">
        <f t="shared" si="4"/>
        <v>0</v>
      </c>
      <c r="I16" s="67"/>
    </row>
    <row r="17" spans="1:8" ht="15.75">
      <c r="A17" s="41" t="s">
        <v>122</v>
      </c>
      <c r="B17" s="43" t="s">
        <v>124</v>
      </c>
      <c r="C17" s="37">
        <v>1</v>
      </c>
      <c r="D17" s="37" t="s">
        <v>7</v>
      </c>
      <c r="E17" s="88">
        <v>0</v>
      </c>
      <c r="F17" s="91">
        <f t="shared" si="3"/>
        <v>0</v>
      </c>
      <c r="G17" s="90">
        <f t="shared" si="1"/>
        <v>0</v>
      </c>
      <c r="H17" s="86">
        <f t="shared" si="4"/>
        <v>0</v>
      </c>
    </row>
    <row r="18" spans="1:8" ht="13.5" thickBot="1">
      <c r="A18" s="41" t="s">
        <v>123</v>
      </c>
      <c r="B18" s="43" t="s">
        <v>109</v>
      </c>
      <c r="C18" s="37">
        <v>1</v>
      </c>
      <c r="D18" s="37" t="s">
        <v>7</v>
      </c>
      <c r="E18" s="90">
        <v>0</v>
      </c>
      <c r="F18" s="91">
        <f t="shared" si="3"/>
        <v>0</v>
      </c>
      <c r="G18" s="90">
        <f t="shared" si="1"/>
        <v>0</v>
      </c>
      <c r="H18" s="86">
        <f t="shared" si="4"/>
        <v>0</v>
      </c>
    </row>
    <row r="19" spans="1:8" ht="12.75">
      <c r="A19" s="41" t="s">
        <v>123</v>
      </c>
      <c r="B19" s="43" t="s">
        <v>111</v>
      </c>
      <c r="C19" s="37">
        <v>1</v>
      </c>
      <c r="D19" s="37" t="s">
        <v>7</v>
      </c>
      <c r="E19" s="88">
        <v>0</v>
      </c>
      <c r="F19" s="91">
        <f t="shared" si="3"/>
        <v>0</v>
      </c>
      <c r="G19" s="90">
        <f t="shared" si="1"/>
        <v>0</v>
      </c>
      <c r="H19" s="86">
        <f t="shared" si="4"/>
        <v>0</v>
      </c>
    </row>
    <row r="20" spans="1:8" ht="13.5" thickBot="1">
      <c r="A20" s="41" t="s">
        <v>123</v>
      </c>
      <c r="B20" s="43" t="s">
        <v>112</v>
      </c>
      <c r="C20" s="37">
        <v>1</v>
      </c>
      <c r="D20" s="37" t="s">
        <v>7</v>
      </c>
      <c r="E20" s="90">
        <v>0</v>
      </c>
      <c r="F20" s="91">
        <f t="shared" si="3"/>
        <v>0</v>
      </c>
      <c r="G20" s="90">
        <f t="shared" si="1"/>
        <v>0</v>
      </c>
      <c r="H20" s="86">
        <f t="shared" si="4"/>
        <v>0</v>
      </c>
    </row>
    <row r="21" spans="1:8" ht="12.75">
      <c r="A21" s="41" t="s">
        <v>123</v>
      </c>
      <c r="B21" s="43" t="s">
        <v>113</v>
      </c>
      <c r="C21" s="37">
        <v>4</v>
      </c>
      <c r="D21" s="37" t="s">
        <v>7</v>
      </c>
      <c r="E21" s="88">
        <v>0</v>
      </c>
      <c r="F21" s="91">
        <f t="shared" si="3"/>
        <v>0</v>
      </c>
      <c r="G21" s="90">
        <f t="shared" si="1"/>
        <v>0</v>
      </c>
      <c r="H21" s="86">
        <f t="shared" si="4"/>
        <v>0</v>
      </c>
    </row>
    <row r="22" spans="1:8" ht="13.5" thickBot="1">
      <c r="A22" s="41" t="s">
        <v>123</v>
      </c>
      <c r="B22" s="43" t="s">
        <v>114</v>
      </c>
      <c r="C22" s="37">
        <v>4</v>
      </c>
      <c r="D22" s="37" t="s">
        <v>7</v>
      </c>
      <c r="E22" s="90">
        <v>0</v>
      </c>
      <c r="F22" s="91">
        <f t="shared" si="3"/>
        <v>0</v>
      </c>
      <c r="G22" s="90">
        <f t="shared" si="1"/>
        <v>0</v>
      </c>
      <c r="H22" s="86">
        <f t="shared" si="4"/>
        <v>0</v>
      </c>
    </row>
    <row r="23" spans="1:8" ht="12.75">
      <c r="A23" s="41" t="s">
        <v>123</v>
      </c>
      <c r="B23" s="43" t="s">
        <v>98</v>
      </c>
      <c r="C23" s="37">
        <v>6</v>
      </c>
      <c r="D23" s="37" t="s">
        <v>7</v>
      </c>
      <c r="E23" s="88">
        <v>0</v>
      </c>
      <c r="F23" s="91">
        <f t="shared" si="3"/>
        <v>0</v>
      </c>
      <c r="G23" s="90">
        <f t="shared" si="1"/>
        <v>0</v>
      </c>
      <c r="H23" s="86">
        <f t="shared" si="4"/>
        <v>0</v>
      </c>
    </row>
    <row r="24" spans="1:8" ht="13.5" thickBot="1">
      <c r="A24" s="41" t="s">
        <v>123</v>
      </c>
      <c r="B24" s="43" t="s">
        <v>115</v>
      </c>
      <c r="C24" s="37">
        <v>2</v>
      </c>
      <c r="D24" s="37" t="s">
        <v>7</v>
      </c>
      <c r="E24" s="90">
        <v>0</v>
      </c>
      <c r="F24" s="91">
        <f t="shared" si="3"/>
        <v>0</v>
      </c>
      <c r="G24" s="90">
        <f t="shared" si="1"/>
        <v>0</v>
      </c>
      <c r="H24" s="86">
        <f t="shared" si="4"/>
        <v>0</v>
      </c>
    </row>
    <row r="25" spans="1:8" ht="12.75">
      <c r="A25" s="41" t="s">
        <v>123</v>
      </c>
      <c r="B25" s="43" t="s">
        <v>116</v>
      </c>
      <c r="C25" s="37">
        <v>1</v>
      </c>
      <c r="D25" s="37" t="s">
        <v>7</v>
      </c>
      <c r="E25" s="88">
        <v>0</v>
      </c>
      <c r="F25" s="91">
        <f t="shared" si="3"/>
        <v>0</v>
      </c>
      <c r="G25" s="90">
        <f t="shared" si="1"/>
        <v>0</v>
      </c>
      <c r="H25" s="86">
        <f t="shared" si="4"/>
        <v>0</v>
      </c>
    </row>
    <row r="26" spans="1:8" ht="13.5" thickBot="1">
      <c r="A26" s="41" t="s">
        <v>123</v>
      </c>
      <c r="B26" s="43" t="s">
        <v>117</v>
      </c>
      <c r="C26" s="37">
        <v>1</v>
      </c>
      <c r="D26" s="37" t="s">
        <v>7</v>
      </c>
      <c r="E26" s="90">
        <v>0</v>
      </c>
      <c r="F26" s="91">
        <f t="shared" si="3"/>
        <v>0</v>
      </c>
      <c r="G26" s="90">
        <f t="shared" si="1"/>
        <v>0</v>
      </c>
      <c r="H26" s="86">
        <f t="shared" si="4"/>
        <v>0</v>
      </c>
    </row>
    <row r="27" spans="1:8" ht="12.75">
      <c r="A27" s="41" t="s">
        <v>123</v>
      </c>
      <c r="B27" s="43" t="s">
        <v>110</v>
      </c>
      <c r="C27" s="37">
        <v>1</v>
      </c>
      <c r="D27" s="37" t="s">
        <v>7</v>
      </c>
      <c r="E27" s="88">
        <v>0</v>
      </c>
      <c r="F27" s="91">
        <f t="shared" si="3"/>
        <v>0</v>
      </c>
      <c r="G27" s="90">
        <f t="shared" si="1"/>
        <v>0</v>
      </c>
      <c r="H27" s="86">
        <f t="shared" si="4"/>
        <v>0</v>
      </c>
    </row>
    <row r="28" spans="1:8" ht="13.5" thickBot="1">
      <c r="A28" s="41" t="s">
        <v>123</v>
      </c>
      <c r="B28" s="43" t="s">
        <v>118</v>
      </c>
      <c r="C28" s="37">
        <v>3</v>
      </c>
      <c r="D28" s="37" t="s">
        <v>7</v>
      </c>
      <c r="E28" s="90">
        <v>0</v>
      </c>
      <c r="F28" s="91">
        <f t="shared" si="3"/>
        <v>0</v>
      </c>
      <c r="G28" s="90">
        <f t="shared" si="1"/>
        <v>0</v>
      </c>
      <c r="H28" s="86">
        <f t="shared" si="4"/>
        <v>0</v>
      </c>
    </row>
    <row r="29" spans="1:8" ht="12.75">
      <c r="A29" s="41" t="s">
        <v>123</v>
      </c>
      <c r="B29" s="43" t="s">
        <v>119</v>
      </c>
      <c r="C29" s="37">
        <v>1</v>
      </c>
      <c r="D29" s="37" t="s">
        <v>7</v>
      </c>
      <c r="E29" s="88">
        <v>0</v>
      </c>
      <c r="F29" s="91">
        <f t="shared" si="3"/>
        <v>0</v>
      </c>
      <c r="G29" s="90">
        <f t="shared" si="1"/>
        <v>0</v>
      </c>
      <c r="H29" s="86">
        <f t="shared" si="4"/>
        <v>0</v>
      </c>
    </row>
    <row r="30" spans="1:8" ht="13.5" thickBot="1">
      <c r="A30" s="41" t="s">
        <v>123</v>
      </c>
      <c r="B30" s="43" t="s">
        <v>120</v>
      </c>
      <c r="C30" s="37">
        <v>1</v>
      </c>
      <c r="D30" s="37" t="s">
        <v>7</v>
      </c>
      <c r="E30" s="90">
        <v>0</v>
      </c>
      <c r="F30" s="91">
        <f t="shared" si="3"/>
        <v>0</v>
      </c>
      <c r="G30" s="90">
        <f t="shared" si="1"/>
        <v>0</v>
      </c>
      <c r="H30" s="86">
        <f t="shared" si="4"/>
        <v>0</v>
      </c>
    </row>
    <row r="31" spans="1:8" ht="12.75">
      <c r="A31" s="41" t="s">
        <v>123</v>
      </c>
      <c r="B31" s="43" t="s">
        <v>121</v>
      </c>
      <c r="C31" s="37">
        <v>2</v>
      </c>
      <c r="D31" s="37" t="s">
        <v>7</v>
      </c>
      <c r="E31" s="88">
        <v>0</v>
      </c>
      <c r="F31" s="91">
        <f t="shared" si="3"/>
        <v>0</v>
      </c>
      <c r="G31" s="90">
        <f t="shared" si="1"/>
        <v>0</v>
      </c>
      <c r="H31" s="86">
        <f t="shared" si="4"/>
        <v>0</v>
      </c>
    </row>
    <row r="32" spans="1:8" ht="13.5" thickBot="1">
      <c r="A32" s="44" t="s">
        <v>14</v>
      </c>
      <c r="B32" s="45" t="s">
        <v>91</v>
      </c>
      <c r="C32" s="39">
        <v>29</v>
      </c>
      <c r="D32" s="39" t="s">
        <v>7</v>
      </c>
      <c r="E32" s="90">
        <v>0</v>
      </c>
      <c r="F32" s="92">
        <f t="shared" si="3"/>
        <v>0</v>
      </c>
      <c r="G32" s="93">
        <f t="shared" si="1"/>
        <v>0</v>
      </c>
      <c r="H32" s="94">
        <f t="shared" si="4"/>
        <v>0</v>
      </c>
    </row>
    <row r="33" spans="1:8" ht="19.5" thickBot="1">
      <c r="A33" s="46" t="s">
        <v>25</v>
      </c>
      <c r="B33" s="138"/>
      <c r="C33" s="139"/>
      <c r="D33" s="139"/>
      <c r="E33" s="139"/>
      <c r="F33" s="95">
        <f>SUM(F5:F32)</f>
        <v>0</v>
      </c>
      <c r="G33" s="95">
        <f>SUM(G5:G32)</f>
        <v>0</v>
      </c>
      <c r="H33" s="96">
        <f>SUM(H5:H32)</f>
        <v>0</v>
      </c>
    </row>
    <row r="34" spans="1:8" ht="19.5" thickBot="1">
      <c r="A34" s="131"/>
      <c r="B34" s="132"/>
      <c r="C34" s="132"/>
      <c r="D34" s="132"/>
      <c r="E34" s="133"/>
      <c r="F34" s="133"/>
      <c r="G34" s="133"/>
      <c r="H34" s="134"/>
    </row>
    <row r="35" spans="1:8" ht="12.75">
      <c r="A35" s="47" t="s">
        <v>0</v>
      </c>
      <c r="B35" s="151" t="s">
        <v>26</v>
      </c>
      <c r="C35" s="151"/>
      <c r="D35" s="151"/>
      <c r="E35" s="152"/>
      <c r="F35" s="152"/>
      <c r="G35" s="152"/>
      <c r="H35" s="153"/>
    </row>
    <row r="36" spans="1:8" ht="39" thickBot="1">
      <c r="A36" s="48" t="s">
        <v>2</v>
      </c>
      <c r="B36" s="49" t="s">
        <v>27</v>
      </c>
      <c r="C36" s="49" t="s">
        <v>4</v>
      </c>
      <c r="D36" s="49" t="s">
        <v>5</v>
      </c>
      <c r="E36" s="50" t="s">
        <v>51</v>
      </c>
      <c r="F36" s="50" t="s">
        <v>52</v>
      </c>
      <c r="G36" s="50" t="s">
        <v>53</v>
      </c>
      <c r="H36" s="50" t="s">
        <v>54</v>
      </c>
    </row>
    <row r="37" spans="1:9" ht="12.75">
      <c r="A37" s="51" t="s">
        <v>28</v>
      </c>
      <c r="B37" s="52" t="s">
        <v>29</v>
      </c>
      <c r="C37" s="53">
        <v>1</v>
      </c>
      <c r="D37" s="53" t="s">
        <v>7</v>
      </c>
      <c r="E37" s="83">
        <v>0</v>
      </c>
      <c r="F37" s="83">
        <f aca="true" t="shared" si="5" ref="F37:F46">C37*E37</f>
        <v>0</v>
      </c>
      <c r="G37" s="83">
        <f>F37*0.21</f>
        <v>0</v>
      </c>
      <c r="H37" s="84">
        <f aca="true" t="shared" si="6" ref="H37:H46">F37+G37</f>
        <v>0</v>
      </c>
      <c r="I37" s="67"/>
    </row>
    <row r="38" spans="1:9" ht="25.5">
      <c r="A38" s="41" t="s">
        <v>30</v>
      </c>
      <c r="B38" s="37" t="s">
        <v>31</v>
      </c>
      <c r="C38" s="42">
        <v>1</v>
      </c>
      <c r="D38" s="42" t="s">
        <v>7</v>
      </c>
      <c r="E38" s="85">
        <v>0</v>
      </c>
      <c r="F38" s="85">
        <f t="shared" si="5"/>
        <v>0</v>
      </c>
      <c r="G38" s="83">
        <f aca="true" t="shared" si="7" ref="G38:G46">F38*0.21</f>
        <v>0</v>
      </c>
      <c r="H38" s="86">
        <f t="shared" si="6"/>
        <v>0</v>
      </c>
      <c r="I38" s="67"/>
    </row>
    <row r="39" spans="1:9" ht="12.75">
      <c r="A39" s="41" t="s">
        <v>32</v>
      </c>
      <c r="B39" s="37" t="s">
        <v>33</v>
      </c>
      <c r="C39" s="42">
        <v>2</v>
      </c>
      <c r="D39" s="42" t="s">
        <v>7</v>
      </c>
      <c r="E39" s="83">
        <v>0</v>
      </c>
      <c r="F39" s="85">
        <f t="shared" si="5"/>
        <v>0</v>
      </c>
      <c r="G39" s="83">
        <f t="shared" si="7"/>
        <v>0</v>
      </c>
      <c r="H39" s="86">
        <f t="shared" si="6"/>
        <v>0</v>
      </c>
      <c r="I39" s="67"/>
    </row>
    <row r="40" spans="1:9" ht="38.25">
      <c r="A40" s="41" t="s">
        <v>34</v>
      </c>
      <c r="B40" s="37" t="s">
        <v>35</v>
      </c>
      <c r="C40" s="42">
        <v>2</v>
      </c>
      <c r="D40" s="42" t="s">
        <v>7</v>
      </c>
      <c r="E40" s="85">
        <v>0</v>
      </c>
      <c r="F40" s="85">
        <f t="shared" si="5"/>
        <v>0</v>
      </c>
      <c r="G40" s="83">
        <f t="shared" si="7"/>
        <v>0</v>
      </c>
      <c r="H40" s="86">
        <f t="shared" si="6"/>
        <v>0</v>
      </c>
      <c r="I40" s="67"/>
    </row>
    <row r="41" spans="1:9" ht="25.5">
      <c r="A41" s="41" t="s">
        <v>36</v>
      </c>
      <c r="B41" s="37" t="s">
        <v>37</v>
      </c>
      <c r="C41" s="42">
        <v>2</v>
      </c>
      <c r="D41" s="42" t="s">
        <v>7</v>
      </c>
      <c r="E41" s="83">
        <v>0</v>
      </c>
      <c r="F41" s="85">
        <f t="shared" si="5"/>
        <v>0</v>
      </c>
      <c r="G41" s="83">
        <f t="shared" si="7"/>
        <v>0</v>
      </c>
      <c r="H41" s="86">
        <f t="shared" si="6"/>
        <v>0</v>
      </c>
      <c r="I41" s="67"/>
    </row>
    <row r="42" spans="1:9" ht="25.5">
      <c r="A42" s="41" t="s">
        <v>38</v>
      </c>
      <c r="B42" s="37" t="s">
        <v>39</v>
      </c>
      <c r="C42" s="42">
        <v>4</v>
      </c>
      <c r="D42" s="42" t="s">
        <v>7</v>
      </c>
      <c r="E42" s="85">
        <v>0</v>
      </c>
      <c r="F42" s="85">
        <f t="shared" si="5"/>
        <v>0</v>
      </c>
      <c r="G42" s="83">
        <f t="shared" si="7"/>
        <v>0</v>
      </c>
      <c r="H42" s="86">
        <f t="shared" si="6"/>
        <v>0</v>
      </c>
      <c r="I42" s="67"/>
    </row>
    <row r="43" spans="1:9" ht="25.5">
      <c r="A43" s="41" t="s">
        <v>40</v>
      </c>
      <c r="B43" s="37" t="s">
        <v>41</v>
      </c>
      <c r="C43" s="42">
        <v>2</v>
      </c>
      <c r="D43" s="42" t="s">
        <v>7</v>
      </c>
      <c r="E43" s="83">
        <v>0</v>
      </c>
      <c r="F43" s="85">
        <f t="shared" si="5"/>
        <v>0</v>
      </c>
      <c r="G43" s="83">
        <f t="shared" si="7"/>
        <v>0</v>
      </c>
      <c r="H43" s="86">
        <f t="shared" si="6"/>
        <v>0</v>
      </c>
      <c r="I43" s="67"/>
    </row>
    <row r="44" spans="1:9" ht="12.75">
      <c r="A44" s="41" t="s">
        <v>42</v>
      </c>
      <c r="B44" s="37" t="s">
        <v>43</v>
      </c>
      <c r="C44" s="42">
        <v>2</v>
      </c>
      <c r="D44" s="42" t="s">
        <v>7</v>
      </c>
      <c r="E44" s="85">
        <v>0</v>
      </c>
      <c r="F44" s="85">
        <f t="shared" si="5"/>
        <v>0</v>
      </c>
      <c r="G44" s="83">
        <f t="shared" si="7"/>
        <v>0</v>
      </c>
      <c r="H44" s="86">
        <f t="shared" si="6"/>
        <v>0</v>
      </c>
      <c r="I44" s="67"/>
    </row>
    <row r="45" spans="1:9" ht="12.75">
      <c r="A45" s="41" t="s">
        <v>44</v>
      </c>
      <c r="B45" s="37" t="s">
        <v>45</v>
      </c>
      <c r="C45" s="42">
        <v>2</v>
      </c>
      <c r="D45" s="42" t="s">
        <v>7</v>
      </c>
      <c r="E45" s="83">
        <v>0</v>
      </c>
      <c r="F45" s="85">
        <f t="shared" si="5"/>
        <v>0</v>
      </c>
      <c r="G45" s="83">
        <f t="shared" si="7"/>
        <v>0</v>
      </c>
      <c r="H45" s="86">
        <f t="shared" si="6"/>
        <v>0</v>
      </c>
      <c r="I45" s="67"/>
    </row>
    <row r="46" spans="1:9" ht="64.5" thickBot="1">
      <c r="A46" s="54" t="s">
        <v>49</v>
      </c>
      <c r="B46" s="38" t="s">
        <v>50</v>
      </c>
      <c r="C46" s="55">
        <v>2</v>
      </c>
      <c r="D46" s="55" t="s">
        <v>7</v>
      </c>
      <c r="E46" s="85">
        <v>0</v>
      </c>
      <c r="F46" s="101">
        <f t="shared" si="5"/>
        <v>0</v>
      </c>
      <c r="G46" s="83">
        <f t="shared" si="7"/>
        <v>0</v>
      </c>
      <c r="H46" s="87">
        <f t="shared" si="6"/>
        <v>0</v>
      </c>
      <c r="I46" s="67"/>
    </row>
    <row r="47" spans="1:8" ht="13.5" thickBot="1">
      <c r="A47" s="56" t="s">
        <v>25</v>
      </c>
      <c r="B47" s="149"/>
      <c r="C47" s="150"/>
      <c r="D47" s="150"/>
      <c r="E47" s="150"/>
      <c r="F47" s="97">
        <f>SUM(F37:F46)</f>
        <v>0</v>
      </c>
      <c r="G47" s="97">
        <f>SUM(G37:G46)</f>
        <v>0</v>
      </c>
      <c r="H47" s="98">
        <f>SUM(H37:H46)</f>
        <v>0</v>
      </c>
    </row>
    <row r="48" spans="1:8" ht="19.5" thickBot="1">
      <c r="A48" s="57"/>
      <c r="B48" s="140"/>
      <c r="C48" s="140"/>
      <c r="D48" s="140"/>
      <c r="E48" s="141"/>
      <c r="F48" s="141"/>
      <c r="G48" s="141"/>
      <c r="H48" s="142"/>
    </row>
    <row r="49" spans="1:8" ht="13.5" thickBot="1">
      <c r="A49" s="58" t="s">
        <v>143</v>
      </c>
      <c r="B49" s="148"/>
      <c r="C49" s="148"/>
      <c r="D49" s="148"/>
      <c r="E49" s="148"/>
      <c r="F49" s="99">
        <f>F47+F33</f>
        <v>0</v>
      </c>
      <c r="G49" s="99">
        <f>G47+G33</f>
        <v>0</v>
      </c>
      <c r="H49" s="100">
        <f>H47+H33</f>
        <v>0</v>
      </c>
    </row>
    <row r="52" spans="5:7" ht="12.75">
      <c r="E52" s="68"/>
      <c r="F52" s="68"/>
      <c r="G52" s="68"/>
    </row>
    <row r="53" spans="3:5" ht="12.75">
      <c r="C53" s="66"/>
      <c r="E53" s="65"/>
    </row>
  </sheetData>
  <sheetProtection/>
  <mergeCells count="7">
    <mergeCell ref="B3:H3"/>
    <mergeCell ref="B33:E33"/>
    <mergeCell ref="B49:E49"/>
    <mergeCell ref="B48:H48"/>
    <mergeCell ref="B47:E47"/>
    <mergeCell ref="A34:H34"/>
    <mergeCell ref="B35:H3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B16" sqref="B16"/>
    </sheetView>
  </sheetViews>
  <sheetFormatPr defaultColWidth="8.8515625" defaultRowHeight="12.75"/>
  <cols>
    <col min="1" max="1" width="24.57421875" style="59" customWidth="1"/>
    <col min="2" max="2" width="28.00390625" style="59" customWidth="1"/>
    <col min="3" max="3" width="6.8515625" style="59" customWidth="1"/>
    <col min="4" max="4" width="7.57421875" style="59" customWidth="1"/>
    <col min="5" max="5" width="11.8515625" style="59" bestFit="1" customWidth="1"/>
    <col min="6" max="6" width="10.28125" style="59" customWidth="1"/>
    <col min="7" max="7" width="8.8515625" style="59" bestFit="1" customWidth="1"/>
    <col min="8" max="8" width="10.8515625" style="59" customWidth="1"/>
    <col min="9" max="10" width="8.8515625" style="59" customWidth="1"/>
    <col min="11" max="11" width="11.8515625" style="59" bestFit="1" customWidth="1"/>
    <col min="12" max="12" width="7.00390625" style="59" bestFit="1" customWidth="1"/>
    <col min="13" max="13" width="11.8515625" style="59" bestFit="1" customWidth="1"/>
    <col min="14" max="16384" width="8.8515625" style="59" customWidth="1"/>
  </cols>
  <sheetData>
    <row r="1" spans="1:5" ht="18.75">
      <c r="A1" s="62" t="s">
        <v>57</v>
      </c>
      <c r="E1" s="62" t="s">
        <v>148</v>
      </c>
    </row>
    <row r="2" ht="13.5" thickBot="1"/>
    <row r="3" spans="1:8" ht="13.5" thickBot="1">
      <c r="A3" s="60" t="s">
        <v>0</v>
      </c>
      <c r="B3" s="145" t="s">
        <v>1</v>
      </c>
      <c r="C3" s="146"/>
      <c r="D3" s="146"/>
      <c r="E3" s="146"/>
      <c r="F3" s="146"/>
      <c r="G3" s="146"/>
      <c r="H3" s="147"/>
    </row>
    <row r="4" spans="1:10" ht="39" thickBot="1">
      <c r="A4" s="75" t="s">
        <v>2</v>
      </c>
      <c r="B4" s="76" t="s">
        <v>3</v>
      </c>
      <c r="C4" s="76" t="s">
        <v>4</v>
      </c>
      <c r="D4" s="76" t="s">
        <v>5</v>
      </c>
      <c r="E4" s="76" t="s">
        <v>51</v>
      </c>
      <c r="F4" s="76" t="s">
        <v>52</v>
      </c>
      <c r="G4" s="76" t="s">
        <v>53</v>
      </c>
      <c r="H4" s="76" t="s">
        <v>54</v>
      </c>
      <c r="I4" s="72"/>
      <c r="J4" s="72"/>
    </row>
    <row r="5" spans="1:9" ht="38.25">
      <c r="A5" s="40" t="s">
        <v>6</v>
      </c>
      <c r="B5" s="22" t="s">
        <v>150</v>
      </c>
      <c r="C5" s="36">
        <v>10</v>
      </c>
      <c r="D5" s="36" t="s">
        <v>7</v>
      </c>
      <c r="E5" s="88">
        <v>0</v>
      </c>
      <c r="F5" s="88">
        <f aca="true" t="shared" si="0" ref="F5:F10">C5*E5</f>
        <v>0</v>
      </c>
      <c r="G5" s="88">
        <f>F5*0.21</f>
        <v>0</v>
      </c>
      <c r="H5" s="89">
        <f>G5+F5</f>
        <v>0</v>
      </c>
      <c r="I5" s="67"/>
    </row>
    <row r="6" spans="1:9" ht="39" thickBot="1">
      <c r="A6" s="41" t="s">
        <v>8</v>
      </c>
      <c r="B6" s="7" t="s">
        <v>155</v>
      </c>
      <c r="C6" s="42">
        <v>2</v>
      </c>
      <c r="D6" s="42" t="s">
        <v>7</v>
      </c>
      <c r="E6" s="90">
        <v>0</v>
      </c>
      <c r="F6" s="90">
        <f t="shared" si="0"/>
        <v>0</v>
      </c>
      <c r="G6" s="90">
        <f aca="true" t="shared" si="1" ref="G6:G28">F6*0.21</f>
        <v>0</v>
      </c>
      <c r="H6" s="86">
        <f aca="true" t="shared" si="2" ref="H6:H11">F6+G6</f>
        <v>0</v>
      </c>
      <c r="I6" s="67"/>
    </row>
    <row r="7" spans="1:9" ht="51">
      <c r="A7" s="41" t="s">
        <v>9</v>
      </c>
      <c r="B7" s="7" t="s">
        <v>158</v>
      </c>
      <c r="C7" s="42">
        <v>2</v>
      </c>
      <c r="D7" s="42" t="s">
        <v>7</v>
      </c>
      <c r="E7" s="88">
        <v>0</v>
      </c>
      <c r="F7" s="90">
        <f t="shared" si="0"/>
        <v>0</v>
      </c>
      <c r="G7" s="90">
        <f t="shared" si="1"/>
        <v>0</v>
      </c>
      <c r="H7" s="86">
        <f t="shared" si="2"/>
        <v>0</v>
      </c>
      <c r="I7" s="67"/>
    </row>
    <row r="8" spans="1:9" ht="26.25" thickBot="1">
      <c r="A8" s="41" t="s">
        <v>10</v>
      </c>
      <c r="B8" s="37" t="s">
        <v>156</v>
      </c>
      <c r="C8" s="42">
        <v>2</v>
      </c>
      <c r="D8" s="42" t="s">
        <v>7</v>
      </c>
      <c r="E8" s="90">
        <v>0</v>
      </c>
      <c r="F8" s="90">
        <f t="shared" si="0"/>
        <v>0</v>
      </c>
      <c r="G8" s="90">
        <f t="shared" si="1"/>
        <v>0</v>
      </c>
      <c r="H8" s="86">
        <f t="shared" si="2"/>
        <v>0</v>
      </c>
      <c r="I8" s="67"/>
    </row>
    <row r="9" spans="1:9" ht="38.25">
      <c r="A9" s="41" t="s">
        <v>11</v>
      </c>
      <c r="B9" s="37" t="s">
        <v>157</v>
      </c>
      <c r="C9" s="42">
        <v>4</v>
      </c>
      <c r="D9" s="42" t="s">
        <v>7</v>
      </c>
      <c r="E9" s="88">
        <v>0</v>
      </c>
      <c r="F9" s="90">
        <f t="shared" si="0"/>
        <v>0</v>
      </c>
      <c r="G9" s="90">
        <f t="shared" si="1"/>
        <v>0</v>
      </c>
      <c r="H9" s="86">
        <f t="shared" si="2"/>
        <v>0</v>
      </c>
      <c r="I9" s="67"/>
    </row>
    <row r="10" spans="1:9" ht="26.25" thickBot="1">
      <c r="A10" s="41" t="s">
        <v>12</v>
      </c>
      <c r="B10" s="37" t="s">
        <v>13</v>
      </c>
      <c r="C10" s="42">
        <v>4</v>
      </c>
      <c r="D10" s="42" t="s">
        <v>7</v>
      </c>
      <c r="E10" s="90">
        <v>0</v>
      </c>
      <c r="F10" s="90">
        <f t="shared" si="0"/>
        <v>0</v>
      </c>
      <c r="G10" s="90">
        <f t="shared" si="1"/>
        <v>0</v>
      </c>
      <c r="H10" s="86">
        <f t="shared" si="2"/>
        <v>0</v>
      </c>
      <c r="I10" s="67"/>
    </row>
    <row r="11" spans="1:9" ht="38.25">
      <c r="A11" s="41" t="s">
        <v>15</v>
      </c>
      <c r="B11" s="37" t="s">
        <v>16</v>
      </c>
      <c r="C11" s="42">
        <v>2</v>
      </c>
      <c r="D11" s="42" t="s">
        <v>17</v>
      </c>
      <c r="E11" s="88">
        <v>0</v>
      </c>
      <c r="F11" s="90">
        <f>C11*E11</f>
        <v>0</v>
      </c>
      <c r="G11" s="90">
        <f t="shared" si="1"/>
        <v>0</v>
      </c>
      <c r="H11" s="86">
        <f t="shared" si="2"/>
        <v>0</v>
      </c>
      <c r="I11" s="67"/>
    </row>
    <row r="12" spans="1:9" ht="51.75" thickBot="1">
      <c r="A12" s="41" t="s">
        <v>20</v>
      </c>
      <c r="B12" s="42" t="s">
        <v>153</v>
      </c>
      <c r="C12" s="42">
        <v>2</v>
      </c>
      <c r="D12" s="42" t="s">
        <v>7</v>
      </c>
      <c r="E12" s="90">
        <v>0</v>
      </c>
      <c r="F12" s="90">
        <f aca="true" t="shared" si="3" ref="F12:F28">C12*E12</f>
        <v>0</v>
      </c>
      <c r="G12" s="90">
        <f t="shared" si="1"/>
        <v>0</v>
      </c>
      <c r="H12" s="86">
        <f aca="true" t="shared" si="4" ref="H12:H28">F12+G12</f>
        <v>0</v>
      </c>
      <c r="I12" s="67"/>
    </row>
    <row r="13" spans="1:9" ht="25.5">
      <c r="A13" s="41" t="s">
        <v>21</v>
      </c>
      <c r="B13" s="42" t="s">
        <v>183</v>
      </c>
      <c r="C13" s="42">
        <v>2</v>
      </c>
      <c r="D13" s="42" t="s">
        <v>7</v>
      </c>
      <c r="E13" s="88">
        <v>0</v>
      </c>
      <c r="F13" s="90">
        <f t="shared" si="3"/>
        <v>0</v>
      </c>
      <c r="G13" s="90">
        <f t="shared" si="1"/>
        <v>0</v>
      </c>
      <c r="H13" s="86">
        <f t="shared" si="4"/>
        <v>0</v>
      </c>
      <c r="I13" s="67"/>
    </row>
    <row r="14" spans="1:9" ht="26.25" thickBot="1">
      <c r="A14" s="41" t="s">
        <v>22</v>
      </c>
      <c r="B14" s="37" t="s">
        <v>160</v>
      </c>
      <c r="C14" s="42">
        <v>6</v>
      </c>
      <c r="D14" s="42" t="s">
        <v>7</v>
      </c>
      <c r="E14" s="90">
        <v>0</v>
      </c>
      <c r="F14" s="90">
        <f t="shared" si="3"/>
        <v>0</v>
      </c>
      <c r="G14" s="90">
        <f t="shared" si="1"/>
        <v>0</v>
      </c>
      <c r="H14" s="86">
        <f t="shared" si="4"/>
        <v>0</v>
      </c>
      <c r="I14" s="73"/>
    </row>
    <row r="15" spans="1:9" ht="12.75">
      <c r="A15" s="41" t="s">
        <v>23</v>
      </c>
      <c r="B15" s="37" t="s">
        <v>163</v>
      </c>
      <c r="C15" s="42">
        <v>2</v>
      </c>
      <c r="D15" s="42" t="s">
        <v>7</v>
      </c>
      <c r="E15" s="88">
        <v>0</v>
      </c>
      <c r="F15" s="90">
        <f t="shared" si="3"/>
        <v>0</v>
      </c>
      <c r="G15" s="90">
        <f t="shared" si="1"/>
        <v>0</v>
      </c>
      <c r="H15" s="86">
        <f t="shared" si="4"/>
        <v>0</v>
      </c>
      <c r="I15" s="67"/>
    </row>
    <row r="16" spans="1:9" ht="26.25" thickBot="1">
      <c r="A16" s="41" t="s">
        <v>187</v>
      </c>
      <c r="B16" s="37" t="s">
        <v>189</v>
      </c>
      <c r="C16" s="42">
        <v>8</v>
      </c>
      <c r="D16" s="42" t="s">
        <v>7</v>
      </c>
      <c r="E16" s="90">
        <v>0</v>
      </c>
      <c r="F16" s="90">
        <f t="shared" si="3"/>
        <v>0</v>
      </c>
      <c r="G16" s="90">
        <f t="shared" si="1"/>
        <v>0</v>
      </c>
      <c r="H16" s="86">
        <f t="shared" si="4"/>
        <v>0</v>
      </c>
      <c r="I16" s="67"/>
    </row>
    <row r="17" spans="1:8" ht="15.75">
      <c r="A17" s="41" t="s">
        <v>126</v>
      </c>
      <c r="B17" s="43" t="s">
        <v>135</v>
      </c>
      <c r="C17" s="37">
        <v>1</v>
      </c>
      <c r="D17" s="37" t="s">
        <v>7</v>
      </c>
      <c r="E17" s="88">
        <v>0</v>
      </c>
      <c r="F17" s="91">
        <f t="shared" si="3"/>
        <v>0</v>
      </c>
      <c r="G17" s="90">
        <f t="shared" si="1"/>
        <v>0</v>
      </c>
      <c r="H17" s="86">
        <f t="shared" si="4"/>
        <v>0</v>
      </c>
    </row>
    <row r="18" spans="1:8" ht="13.5" thickBot="1">
      <c r="A18" s="41" t="s">
        <v>123</v>
      </c>
      <c r="B18" s="43" t="s">
        <v>127</v>
      </c>
      <c r="C18" s="37">
        <v>2</v>
      </c>
      <c r="D18" s="37" t="s">
        <v>7</v>
      </c>
      <c r="E18" s="90">
        <v>0</v>
      </c>
      <c r="F18" s="91">
        <f t="shared" si="3"/>
        <v>0</v>
      </c>
      <c r="G18" s="90">
        <f t="shared" si="1"/>
        <v>0</v>
      </c>
      <c r="H18" s="86">
        <f t="shared" si="4"/>
        <v>0</v>
      </c>
    </row>
    <row r="19" spans="1:8" ht="12.75">
      <c r="A19" s="41" t="s">
        <v>123</v>
      </c>
      <c r="B19" s="43" t="s">
        <v>110</v>
      </c>
      <c r="C19" s="37">
        <v>2</v>
      </c>
      <c r="D19" s="37" t="s">
        <v>7</v>
      </c>
      <c r="E19" s="88">
        <v>0</v>
      </c>
      <c r="F19" s="91">
        <f t="shared" si="3"/>
        <v>0</v>
      </c>
      <c r="G19" s="90">
        <f t="shared" si="1"/>
        <v>0</v>
      </c>
      <c r="H19" s="86">
        <f t="shared" si="4"/>
        <v>0</v>
      </c>
    </row>
    <row r="20" spans="1:8" ht="13.5" thickBot="1">
      <c r="A20" s="41" t="s">
        <v>123</v>
      </c>
      <c r="B20" s="43" t="s">
        <v>120</v>
      </c>
      <c r="C20" s="37">
        <v>2</v>
      </c>
      <c r="D20" s="37" t="s">
        <v>7</v>
      </c>
      <c r="E20" s="90">
        <v>0</v>
      </c>
      <c r="F20" s="91">
        <f t="shared" si="3"/>
        <v>0</v>
      </c>
      <c r="G20" s="90">
        <f t="shared" si="1"/>
        <v>0</v>
      </c>
      <c r="H20" s="86">
        <f t="shared" si="4"/>
        <v>0</v>
      </c>
    </row>
    <row r="21" spans="1:8" ht="12.75">
      <c r="A21" s="41" t="s">
        <v>123</v>
      </c>
      <c r="B21" s="43" t="s">
        <v>128</v>
      </c>
      <c r="C21" s="37">
        <v>3</v>
      </c>
      <c r="D21" s="37" t="s">
        <v>7</v>
      </c>
      <c r="E21" s="88">
        <v>0</v>
      </c>
      <c r="F21" s="91">
        <f t="shared" si="3"/>
        <v>0</v>
      </c>
      <c r="G21" s="90">
        <f t="shared" si="1"/>
        <v>0</v>
      </c>
      <c r="H21" s="86">
        <f t="shared" si="4"/>
        <v>0</v>
      </c>
    </row>
    <row r="22" spans="1:8" ht="13.5" thickBot="1">
      <c r="A22" s="41" t="s">
        <v>123</v>
      </c>
      <c r="B22" s="43" t="s">
        <v>129</v>
      </c>
      <c r="C22" s="37">
        <v>6</v>
      </c>
      <c r="D22" s="37" t="s">
        <v>7</v>
      </c>
      <c r="E22" s="90">
        <v>0</v>
      </c>
      <c r="F22" s="91">
        <f t="shared" si="3"/>
        <v>0</v>
      </c>
      <c r="G22" s="90">
        <f t="shared" si="1"/>
        <v>0</v>
      </c>
      <c r="H22" s="86">
        <f t="shared" si="4"/>
        <v>0</v>
      </c>
    </row>
    <row r="23" spans="1:8" ht="12.75">
      <c r="A23" s="41" t="s">
        <v>123</v>
      </c>
      <c r="B23" s="43" t="s">
        <v>130</v>
      </c>
      <c r="C23" s="37">
        <v>2</v>
      </c>
      <c r="D23" s="37" t="s">
        <v>7</v>
      </c>
      <c r="E23" s="88">
        <v>0</v>
      </c>
      <c r="F23" s="91">
        <f t="shared" si="3"/>
        <v>0</v>
      </c>
      <c r="G23" s="90">
        <f t="shared" si="1"/>
        <v>0</v>
      </c>
      <c r="H23" s="86">
        <f t="shared" si="4"/>
        <v>0</v>
      </c>
    </row>
    <row r="24" spans="1:8" ht="13.5" thickBot="1">
      <c r="A24" s="41" t="s">
        <v>123</v>
      </c>
      <c r="B24" s="43" t="s">
        <v>131</v>
      </c>
      <c r="C24" s="37">
        <v>2</v>
      </c>
      <c r="D24" s="37" t="s">
        <v>7</v>
      </c>
      <c r="E24" s="90">
        <v>0</v>
      </c>
      <c r="F24" s="91">
        <f t="shared" si="3"/>
        <v>0</v>
      </c>
      <c r="G24" s="90">
        <f t="shared" si="1"/>
        <v>0</v>
      </c>
      <c r="H24" s="86">
        <f t="shared" si="4"/>
        <v>0</v>
      </c>
    </row>
    <row r="25" spans="1:8" ht="12.75">
      <c r="A25" s="41" t="s">
        <v>123</v>
      </c>
      <c r="B25" s="43" t="s">
        <v>132</v>
      </c>
      <c r="C25" s="37">
        <v>2</v>
      </c>
      <c r="D25" s="37" t="s">
        <v>7</v>
      </c>
      <c r="E25" s="88">
        <v>0</v>
      </c>
      <c r="F25" s="91">
        <f t="shared" si="3"/>
        <v>0</v>
      </c>
      <c r="G25" s="90">
        <f t="shared" si="1"/>
        <v>0</v>
      </c>
      <c r="H25" s="86">
        <f t="shared" si="4"/>
        <v>0</v>
      </c>
    </row>
    <row r="26" spans="1:8" ht="13.5" thickBot="1">
      <c r="A26" s="41" t="s">
        <v>123</v>
      </c>
      <c r="B26" s="43" t="s">
        <v>133</v>
      </c>
      <c r="C26" s="37">
        <v>1</v>
      </c>
      <c r="D26" s="37" t="s">
        <v>7</v>
      </c>
      <c r="E26" s="90">
        <v>0</v>
      </c>
      <c r="F26" s="91">
        <f t="shared" si="3"/>
        <v>0</v>
      </c>
      <c r="G26" s="90">
        <f t="shared" si="1"/>
        <v>0</v>
      </c>
      <c r="H26" s="86">
        <f t="shared" si="4"/>
        <v>0</v>
      </c>
    </row>
    <row r="27" spans="1:8" ht="12.75">
      <c r="A27" s="41" t="s">
        <v>123</v>
      </c>
      <c r="B27" s="43" t="s">
        <v>134</v>
      </c>
      <c r="C27" s="37">
        <v>1</v>
      </c>
      <c r="D27" s="37" t="s">
        <v>7</v>
      </c>
      <c r="E27" s="88">
        <v>0</v>
      </c>
      <c r="F27" s="91">
        <f t="shared" si="3"/>
        <v>0</v>
      </c>
      <c r="G27" s="90">
        <f t="shared" si="1"/>
        <v>0</v>
      </c>
      <c r="H27" s="86">
        <f t="shared" si="4"/>
        <v>0</v>
      </c>
    </row>
    <row r="28" spans="1:8" ht="13.5" thickBot="1">
      <c r="A28" s="44" t="s">
        <v>14</v>
      </c>
      <c r="B28" s="45" t="s">
        <v>91</v>
      </c>
      <c r="C28" s="39">
        <v>28</v>
      </c>
      <c r="D28" s="39" t="s">
        <v>7</v>
      </c>
      <c r="E28" s="90">
        <v>0</v>
      </c>
      <c r="F28" s="92">
        <f t="shared" si="3"/>
        <v>0</v>
      </c>
      <c r="G28" s="93">
        <f t="shared" si="1"/>
        <v>0</v>
      </c>
      <c r="H28" s="94">
        <f t="shared" si="4"/>
        <v>0</v>
      </c>
    </row>
    <row r="29" spans="1:8" ht="13.5" thickBot="1">
      <c r="A29" s="46" t="s">
        <v>25</v>
      </c>
      <c r="B29" s="154"/>
      <c r="C29" s="155"/>
      <c r="D29" s="155"/>
      <c r="E29" s="155"/>
      <c r="F29" s="95">
        <f>SUM(F5:F28)</f>
        <v>0</v>
      </c>
      <c r="G29" s="95">
        <f>SUM(G5:G28)</f>
        <v>0</v>
      </c>
      <c r="H29" s="96">
        <f>SUM(H5:H28)</f>
        <v>0</v>
      </c>
    </row>
    <row r="30" spans="1:8" ht="19.5" thickBot="1">
      <c r="A30" s="131"/>
      <c r="B30" s="132"/>
      <c r="C30" s="132"/>
      <c r="D30" s="132"/>
      <c r="E30" s="133"/>
      <c r="F30" s="133"/>
      <c r="G30" s="133"/>
      <c r="H30" s="134"/>
    </row>
    <row r="31" spans="1:8" ht="12.75">
      <c r="A31" s="77" t="s">
        <v>0</v>
      </c>
      <c r="B31" s="156" t="s">
        <v>26</v>
      </c>
      <c r="C31" s="156"/>
      <c r="D31" s="156"/>
      <c r="E31" s="156"/>
      <c r="F31" s="156"/>
      <c r="G31" s="156"/>
      <c r="H31" s="156"/>
    </row>
    <row r="32" spans="1:8" ht="39" thickBot="1">
      <c r="A32" s="78" t="s">
        <v>2</v>
      </c>
      <c r="B32" s="78" t="s">
        <v>27</v>
      </c>
      <c r="C32" s="78" t="s">
        <v>4</v>
      </c>
      <c r="D32" s="78" t="s">
        <v>5</v>
      </c>
      <c r="E32" s="61" t="s">
        <v>51</v>
      </c>
      <c r="F32" s="61" t="s">
        <v>52</v>
      </c>
      <c r="G32" s="61" t="s">
        <v>53</v>
      </c>
      <c r="H32" s="61" t="s">
        <v>54</v>
      </c>
    </row>
    <row r="33" spans="1:9" ht="12.75">
      <c r="A33" s="51" t="s">
        <v>28</v>
      </c>
      <c r="B33" s="52" t="s">
        <v>29</v>
      </c>
      <c r="C33" s="53">
        <v>1</v>
      </c>
      <c r="D33" s="53" t="s">
        <v>7</v>
      </c>
      <c r="E33" s="83">
        <v>0</v>
      </c>
      <c r="F33" s="83">
        <f aca="true" t="shared" si="5" ref="F33:F42">C33*E33</f>
        <v>0</v>
      </c>
      <c r="G33" s="83">
        <f>F33*0.21</f>
        <v>0</v>
      </c>
      <c r="H33" s="84">
        <f aca="true" t="shared" si="6" ref="H33:H42">F33+G33</f>
        <v>0</v>
      </c>
      <c r="I33" s="67"/>
    </row>
    <row r="34" spans="1:9" ht="25.5">
      <c r="A34" s="41" t="s">
        <v>30</v>
      </c>
      <c r="B34" s="37" t="s">
        <v>31</v>
      </c>
      <c r="C34" s="42">
        <v>1</v>
      </c>
      <c r="D34" s="42" t="s">
        <v>7</v>
      </c>
      <c r="E34" s="85">
        <v>0</v>
      </c>
      <c r="F34" s="85">
        <f t="shared" si="5"/>
        <v>0</v>
      </c>
      <c r="G34" s="83">
        <f aca="true" t="shared" si="7" ref="G34:G42">F34*0.21</f>
        <v>0</v>
      </c>
      <c r="H34" s="86">
        <f t="shared" si="6"/>
        <v>0</v>
      </c>
      <c r="I34" s="67"/>
    </row>
    <row r="35" spans="1:9" ht="12.75">
      <c r="A35" s="41" t="s">
        <v>32</v>
      </c>
      <c r="B35" s="37" t="s">
        <v>33</v>
      </c>
      <c r="C35" s="42">
        <v>2</v>
      </c>
      <c r="D35" s="42" t="s">
        <v>7</v>
      </c>
      <c r="E35" s="83">
        <v>0</v>
      </c>
      <c r="F35" s="85">
        <f t="shared" si="5"/>
        <v>0</v>
      </c>
      <c r="G35" s="83">
        <f t="shared" si="7"/>
        <v>0</v>
      </c>
      <c r="H35" s="86">
        <f t="shared" si="6"/>
        <v>0</v>
      </c>
      <c r="I35" s="67"/>
    </row>
    <row r="36" spans="1:9" ht="38.25">
      <c r="A36" s="41" t="s">
        <v>34</v>
      </c>
      <c r="B36" s="37" t="s">
        <v>35</v>
      </c>
      <c r="C36" s="42">
        <v>2</v>
      </c>
      <c r="D36" s="42" t="s">
        <v>7</v>
      </c>
      <c r="E36" s="85">
        <v>0</v>
      </c>
      <c r="F36" s="85">
        <f t="shared" si="5"/>
        <v>0</v>
      </c>
      <c r="G36" s="83">
        <f t="shared" si="7"/>
        <v>0</v>
      </c>
      <c r="H36" s="86">
        <f t="shared" si="6"/>
        <v>0</v>
      </c>
      <c r="I36" s="67"/>
    </row>
    <row r="37" spans="1:9" ht="25.5">
      <c r="A37" s="41" t="s">
        <v>36</v>
      </c>
      <c r="B37" s="37" t="s">
        <v>37</v>
      </c>
      <c r="C37" s="42">
        <v>2</v>
      </c>
      <c r="D37" s="42" t="s">
        <v>7</v>
      </c>
      <c r="E37" s="83">
        <v>0</v>
      </c>
      <c r="F37" s="85">
        <f t="shared" si="5"/>
        <v>0</v>
      </c>
      <c r="G37" s="83">
        <f t="shared" si="7"/>
        <v>0</v>
      </c>
      <c r="H37" s="86">
        <f t="shared" si="6"/>
        <v>0</v>
      </c>
      <c r="I37" s="67"/>
    </row>
    <row r="38" spans="1:9" ht="25.5">
      <c r="A38" s="41" t="s">
        <v>38</v>
      </c>
      <c r="B38" s="37" t="s">
        <v>39</v>
      </c>
      <c r="C38" s="42">
        <v>4</v>
      </c>
      <c r="D38" s="42" t="s">
        <v>7</v>
      </c>
      <c r="E38" s="85">
        <v>0</v>
      </c>
      <c r="F38" s="85">
        <f t="shared" si="5"/>
        <v>0</v>
      </c>
      <c r="G38" s="83">
        <f t="shared" si="7"/>
        <v>0</v>
      </c>
      <c r="H38" s="86">
        <f t="shared" si="6"/>
        <v>0</v>
      </c>
      <c r="I38" s="67"/>
    </row>
    <row r="39" spans="1:9" ht="25.5">
      <c r="A39" s="41" t="s">
        <v>40</v>
      </c>
      <c r="B39" s="37" t="s">
        <v>41</v>
      </c>
      <c r="C39" s="42">
        <v>2</v>
      </c>
      <c r="D39" s="42" t="s">
        <v>7</v>
      </c>
      <c r="E39" s="83">
        <v>0</v>
      </c>
      <c r="F39" s="85">
        <f t="shared" si="5"/>
        <v>0</v>
      </c>
      <c r="G39" s="83">
        <f t="shared" si="7"/>
        <v>0</v>
      </c>
      <c r="H39" s="86">
        <f t="shared" si="6"/>
        <v>0</v>
      </c>
      <c r="I39" s="67"/>
    </row>
    <row r="40" spans="1:9" ht="12.75">
      <c r="A40" s="41" t="s">
        <v>42</v>
      </c>
      <c r="B40" s="37" t="s">
        <v>43</v>
      </c>
      <c r="C40" s="42">
        <v>2</v>
      </c>
      <c r="D40" s="42" t="s">
        <v>7</v>
      </c>
      <c r="E40" s="85">
        <v>0</v>
      </c>
      <c r="F40" s="85">
        <f t="shared" si="5"/>
        <v>0</v>
      </c>
      <c r="G40" s="83">
        <f t="shared" si="7"/>
        <v>0</v>
      </c>
      <c r="H40" s="86">
        <f t="shared" si="6"/>
        <v>0</v>
      </c>
      <c r="I40" s="67"/>
    </row>
    <row r="41" spans="1:9" ht="12.75">
      <c r="A41" s="41" t="s">
        <v>44</v>
      </c>
      <c r="B41" s="37" t="s">
        <v>45</v>
      </c>
      <c r="C41" s="42">
        <v>2</v>
      </c>
      <c r="D41" s="42" t="s">
        <v>7</v>
      </c>
      <c r="E41" s="83">
        <v>0</v>
      </c>
      <c r="F41" s="85">
        <f t="shared" si="5"/>
        <v>0</v>
      </c>
      <c r="G41" s="83">
        <f t="shared" si="7"/>
        <v>0</v>
      </c>
      <c r="H41" s="86">
        <f t="shared" si="6"/>
        <v>0</v>
      </c>
      <c r="I41" s="67"/>
    </row>
    <row r="42" spans="1:9" ht="64.5" thickBot="1">
      <c r="A42" s="54" t="s">
        <v>49</v>
      </c>
      <c r="B42" s="38" t="s">
        <v>50</v>
      </c>
      <c r="C42" s="55">
        <v>2</v>
      </c>
      <c r="D42" s="55" t="s">
        <v>7</v>
      </c>
      <c r="E42" s="85">
        <v>0</v>
      </c>
      <c r="F42" s="101">
        <f t="shared" si="5"/>
        <v>0</v>
      </c>
      <c r="G42" s="83">
        <f t="shared" si="7"/>
        <v>0</v>
      </c>
      <c r="H42" s="87">
        <f t="shared" si="6"/>
        <v>0</v>
      </c>
      <c r="I42" s="67"/>
    </row>
    <row r="43" spans="1:8" ht="13.5" thickBot="1">
      <c r="A43" s="56" t="s">
        <v>25</v>
      </c>
      <c r="B43" s="149"/>
      <c r="C43" s="150"/>
      <c r="D43" s="150"/>
      <c r="E43" s="150"/>
      <c r="F43" s="97">
        <f>SUM(F33:F42)</f>
        <v>0</v>
      </c>
      <c r="G43" s="97">
        <f>SUM(G33:G42)</f>
        <v>0</v>
      </c>
      <c r="H43" s="98">
        <f>SUM(H33:H42)</f>
        <v>0</v>
      </c>
    </row>
    <row r="44" spans="1:8" ht="19.5" thickBot="1">
      <c r="A44" s="57"/>
      <c r="B44" s="140"/>
      <c r="C44" s="140"/>
      <c r="D44" s="140"/>
      <c r="E44" s="141"/>
      <c r="F44" s="141"/>
      <c r="G44" s="141"/>
      <c r="H44" s="142"/>
    </row>
    <row r="45" spans="1:8" ht="13.5" thickBot="1">
      <c r="A45" s="58" t="s">
        <v>143</v>
      </c>
      <c r="B45" s="148"/>
      <c r="C45" s="148"/>
      <c r="D45" s="148"/>
      <c r="E45" s="148"/>
      <c r="F45" s="99">
        <f>SUM(F29,F43)</f>
        <v>0</v>
      </c>
      <c r="G45" s="99">
        <f>SUM(G29,G43)</f>
        <v>0</v>
      </c>
      <c r="H45" s="100">
        <f>SUM(H29,H43,)</f>
        <v>0</v>
      </c>
    </row>
    <row r="49" spans="5:7" ht="12.75">
      <c r="E49" s="68"/>
      <c r="F49" s="68"/>
      <c r="G49" s="68"/>
    </row>
    <row r="50" spans="3:5" ht="12.75">
      <c r="C50" s="66"/>
      <c r="E50" s="65"/>
    </row>
  </sheetData>
  <sheetProtection/>
  <mergeCells count="7">
    <mergeCell ref="B3:H3"/>
    <mergeCell ref="B29:E29"/>
    <mergeCell ref="B45:E45"/>
    <mergeCell ref="B44:H44"/>
    <mergeCell ref="B43:E43"/>
    <mergeCell ref="A30:H30"/>
    <mergeCell ref="B31:H3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I15" sqref="I15"/>
    </sheetView>
  </sheetViews>
  <sheetFormatPr defaultColWidth="8.8515625" defaultRowHeight="12.75"/>
  <cols>
    <col min="1" max="1" width="24.57421875" style="59" customWidth="1"/>
    <col min="2" max="2" width="28.00390625" style="59" customWidth="1"/>
    <col min="3" max="3" width="6.8515625" style="59" customWidth="1"/>
    <col min="4" max="4" width="7.57421875" style="59" customWidth="1"/>
    <col min="5" max="5" width="8.8515625" style="59" bestFit="1" customWidth="1"/>
    <col min="6" max="6" width="11.7109375" style="59" customWidth="1"/>
    <col min="7" max="7" width="10.140625" style="59" customWidth="1"/>
    <col min="8" max="8" width="10.421875" style="59" customWidth="1"/>
    <col min="9" max="10" width="8.8515625" style="59" customWidth="1"/>
    <col min="11" max="11" width="11.8515625" style="59" bestFit="1" customWidth="1"/>
    <col min="12" max="12" width="8.8515625" style="59" customWidth="1"/>
    <col min="13" max="13" width="11.8515625" style="59" bestFit="1" customWidth="1"/>
    <col min="14" max="16384" width="8.8515625" style="59" customWidth="1"/>
  </cols>
  <sheetData>
    <row r="1" spans="1:7" ht="18.75">
      <c r="A1" s="62" t="s">
        <v>58</v>
      </c>
      <c r="G1" s="62" t="s">
        <v>148</v>
      </c>
    </row>
    <row r="2" ht="13.5" thickBot="1"/>
    <row r="3" spans="1:8" ht="13.5" thickBot="1">
      <c r="A3" s="60" t="s">
        <v>0</v>
      </c>
      <c r="B3" s="145" t="s">
        <v>1</v>
      </c>
      <c r="C3" s="146"/>
      <c r="D3" s="146"/>
      <c r="E3" s="146"/>
      <c r="F3" s="146"/>
      <c r="G3" s="146"/>
      <c r="H3" s="147"/>
    </row>
    <row r="4" spans="1:10" ht="39" thickBot="1">
      <c r="A4" s="75" t="s">
        <v>2</v>
      </c>
      <c r="B4" s="76" t="s">
        <v>3</v>
      </c>
      <c r="C4" s="76" t="s">
        <v>4</v>
      </c>
      <c r="D4" s="76" t="s">
        <v>5</v>
      </c>
      <c r="E4" s="76" t="s">
        <v>51</v>
      </c>
      <c r="F4" s="76" t="s">
        <v>52</v>
      </c>
      <c r="G4" s="76" t="s">
        <v>53</v>
      </c>
      <c r="H4" s="76" t="s">
        <v>54</v>
      </c>
      <c r="I4" s="72"/>
      <c r="J4" s="72"/>
    </row>
    <row r="5" spans="1:9" ht="38.25">
      <c r="A5" s="40" t="s">
        <v>6</v>
      </c>
      <c r="B5" s="22" t="s">
        <v>150</v>
      </c>
      <c r="C5" s="36">
        <v>10</v>
      </c>
      <c r="D5" s="36" t="s">
        <v>7</v>
      </c>
      <c r="E5" s="88">
        <v>0</v>
      </c>
      <c r="F5" s="88">
        <f aca="true" t="shared" si="0" ref="F5:F10">C5*E5</f>
        <v>0</v>
      </c>
      <c r="G5" s="88">
        <f>F5*0.21</f>
        <v>0</v>
      </c>
      <c r="H5" s="89">
        <f>G5+F5</f>
        <v>0</v>
      </c>
      <c r="I5" s="67"/>
    </row>
    <row r="6" spans="1:9" ht="39" thickBot="1">
      <c r="A6" s="41" t="s">
        <v>8</v>
      </c>
      <c r="B6" s="7" t="s">
        <v>155</v>
      </c>
      <c r="C6" s="42">
        <v>2</v>
      </c>
      <c r="D6" s="42" t="s">
        <v>7</v>
      </c>
      <c r="E6" s="90">
        <v>0</v>
      </c>
      <c r="F6" s="90">
        <f t="shared" si="0"/>
        <v>0</v>
      </c>
      <c r="G6" s="90">
        <f aca="true" t="shared" si="1" ref="G6:G26">F6*0.21</f>
        <v>0</v>
      </c>
      <c r="H6" s="86">
        <f>F6+G6</f>
        <v>0</v>
      </c>
      <c r="I6" s="67"/>
    </row>
    <row r="7" spans="1:9" ht="51">
      <c r="A7" s="41" t="s">
        <v>9</v>
      </c>
      <c r="B7" s="7" t="s">
        <v>158</v>
      </c>
      <c r="C7" s="42">
        <v>2</v>
      </c>
      <c r="D7" s="42" t="s">
        <v>7</v>
      </c>
      <c r="E7" s="88">
        <v>0</v>
      </c>
      <c r="F7" s="90">
        <f t="shared" si="0"/>
        <v>0</v>
      </c>
      <c r="G7" s="90">
        <f t="shared" si="1"/>
        <v>0</v>
      </c>
      <c r="H7" s="86">
        <f aca="true" t="shared" si="2" ref="H7:H12">F7+G7</f>
        <v>0</v>
      </c>
      <c r="I7" s="67"/>
    </row>
    <row r="8" spans="1:9" ht="26.25" thickBot="1">
      <c r="A8" s="41" t="s">
        <v>10</v>
      </c>
      <c r="B8" s="37" t="s">
        <v>156</v>
      </c>
      <c r="C8" s="42">
        <v>2</v>
      </c>
      <c r="D8" s="42" t="s">
        <v>7</v>
      </c>
      <c r="E8" s="90">
        <v>0</v>
      </c>
      <c r="F8" s="90">
        <f t="shared" si="0"/>
        <v>0</v>
      </c>
      <c r="G8" s="90">
        <f t="shared" si="1"/>
        <v>0</v>
      </c>
      <c r="H8" s="86">
        <f t="shared" si="2"/>
        <v>0</v>
      </c>
      <c r="I8" s="67"/>
    </row>
    <row r="9" spans="1:9" ht="38.25">
      <c r="A9" s="41" t="s">
        <v>11</v>
      </c>
      <c r="B9" s="37" t="s">
        <v>157</v>
      </c>
      <c r="C9" s="42">
        <v>4</v>
      </c>
      <c r="D9" s="42" t="s">
        <v>7</v>
      </c>
      <c r="E9" s="88">
        <v>0</v>
      </c>
      <c r="F9" s="90">
        <f t="shared" si="0"/>
        <v>0</v>
      </c>
      <c r="G9" s="90">
        <f t="shared" si="1"/>
        <v>0</v>
      </c>
      <c r="H9" s="86">
        <f t="shared" si="2"/>
        <v>0</v>
      </c>
      <c r="I9" s="67"/>
    </row>
    <row r="10" spans="1:9" ht="26.25" thickBot="1">
      <c r="A10" s="41" t="s">
        <v>12</v>
      </c>
      <c r="B10" s="37" t="s">
        <v>13</v>
      </c>
      <c r="C10" s="42">
        <v>4</v>
      </c>
      <c r="D10" s="42" t="s">
        <v>7</v>
      </c>
      <c r="E10" s="90">
        <v>0</v>
      </c>
      <c r="F10" s="90">
        <f t="shared" si="0"/>
        <v>0</v>
      </c>
      <c r="G10" s="90">
        <f t="shared" si="1"/>
        <v>0</v>
      </c>
      <c r="H10" s="86">
        <f t="shared" si="2"/>
        <v>0</v>
      </c>
      <c r="I10" s="67"/>
    </row>
    <row r="11" spans="1:9" ht="38.25">
      <c r="A11" s="41" t="s">
        <v>15</v>
      </c>
      <c r="B11" s="37" t="s">
        <v>16</v>
      </c>
      <c r="C11" s="42">
        <v>2</v>
      </c>
      <c r="D11" s="42" t="s">
        <v>17</v>
      </c>
      <c r="E11" s="88">
        <v>0</v>
      </c>
      <c r="F11" s="90">
        <f>C11*E11</f>
        <v>0</v>
      </c>
      <c r="G11" s="90">
        <f t="shared" si="1"/>
        <v>0</v>
      </c>
      <c r="H11" s="86">
        <f t="shared" si="2"/>
        <v>0</v>
      </c>
      <c r="I11" s="67"/>
    </row>
    <row r="12" spans="1:9" ht="26.25" thickBot="1">
      <c r="A12" s="41" t="s">
        <v>18</v>
      </c>
      <c r="B12" s="37" t="s">
        <v>19</v>
      </c>
      <c r="C12" s="37">
        <v>8</v>
      </c>
      <c r="D12" s="37" t="s">
        <v>7</v>
      </c>
      <c r="E12" s="90">
        <v>0</v>
      </c>
      <c r="F12" s="91">
        <f>C12*E12</f>
        <v>0</v>
      </c>
      <c r="G12" s="90">
        <f t="shared" si="1"/>
        <v>0</v>
      </c>
      <c r="H12" s="86">
        <f t="shared" si="2"/>
        <v>0</v>
      </c>
      <c r="I12" s="67"/>
    </row>
    <row r="13" spans="1:9" ht="51">
      <c r="A13" s="41" t="s">
        <v>20</v>
      </c>
      <c r="B13" s="42" t="s">
        <v>153</v>
      </c>
      <c r="C13" s="42">
        <v>2</v>
      </c>
      <c r="D13" s="42" t="s">
        <v>7</v>
      </c>
      <c r="E13" s="88">
        <v>0</v>
      </c>
      <c r="F13" s="90">
        <f aca="true" t="shared" si="3" ref="F13:F26">C13*E13</f>
        <v>0</v>
      </c>
      <c r="G13" s="90">
        <f t="shared" si="1"/>
        <v>0</v>
      </c>
      <c r="H13" s="86">
        <f aca="true" t="shared" si="4" ref="H13:H26">F13+G13</f>
        <v>0</v>
      </c>
      <c r="I13" s="67"/>
    </row>
    <row r="14" spans="1:9" ht="26.25" thickBot="1">
      <c r="A14" s="41" t="s">
        <v>21</v>
      </c>
      <c r="B14" s="42" t="s">
        <v>183</v>
      </c>
      <c r="C14" s="42">
        <v>2</v>
      </c>
      <c r="D14" s="42" t="s">
        <v>7</v>
      </c>
      <c r="E14" s="90">
        <v>0</v>
      </c>
      <c r="F14" s="90">
        <f t="shared" si="3"/>
        <v>0</v>
      </c>
      <c r="G14" s="90">
        <f t="shared" si="1"/>
        <v>0</v>
      </c>
      <c r="H14" s="86">
        <f t="shared" si="4"/>
        <v>0</v>
      </c>
      <c r="I14" s="67"/>
    </row>
    <row r="15" spans="1:9" ht="25.5">
      <c r="A15" s="41" t="s">
        <v>22</v>
      </c>
      <c r="B15" s="37" t="s">
        <v>164</v>
      </c>
      <c r="C15" s="42">
        <v>6</v>
      </c>
      <c r="D15" s="42" t="s">
        <v>7</v>
      </c>
      <c r="E15" s="88">
        <v>0</v>
      </c>
      <c r="F15" s="90">
        <f t="shared" si="3"/>
        <v>0</v>
      </c>
      <c r="G15" s="90">
        <f t="shared" si="1"/>
        <v>0</v>
      </c>
      <c r="H15" s="86">
        <f t="shared" si="4"/>
        <v>0</v>
      </c>
      <c r="I15" s="73"/>
    </row>
    <row r="16" spans="1:9" ht="13.5" thickBot="1">
      <c r="A16" s="41" t="s">
        <v>23</v>
      </c>
      <c r="B16" s="37" t="s">
        <v>154</v>
      </c>
      <c r="C16" s="42">
        <v>2</v>
      </c>
      <c r="D16" s="42" t="s">
        <v>7</v>
      </c>
      <c r="E16" s="90">
        <v>0</v>
      </c>
      <c r="F16" s="90">
        <f t="shared" si="3"/>
        <v>0</v>
      </c>
      <c r="G16" s="90">
        <f t="shared" si="1"/>
        <v>0</v>
      </c>
      <c r="H16" s="86">
        <f t="shared" si="4"/>
        <v>0</v>
      </c>
      <c r="I16" s="67"/>
    </row>
    <row r="17" spans="1:9" ht="25.5">
      <c r="A17" s="41" t="s">
        <v>187</v>
      </c>
      <c r="B17" s="37" t="s">
        <v>189</v>
      </c>
      <c r="C17" s="42">
        <v>8</v>
      </c>
      <c r="D17" s="42" t="s">
        <v>7</v>
      </c>
      <c r="E17" s="88">
        <v>0</v>
      </c>
      <c r="F17" s="90">
        <f t="shared" si="3"/>
        <v>0</v>
      </c>
      <c r="G17" s="90">
        <f t="shared" si="1"/>
        <v>0</v>
      </c>
      <c r="H17" s="86">
        <f t="shared" si="4"/>
        <v>0</v>
      </c>
      <c r="I17" s="67"/>
    </row>
    <row r="18" spans="1:8" ht="13.5" thickBot="1">
      <c r="A18" s="41" t="s">
        <v>123</v>
      </c>
      <c r="B18" s="37" t="s">
        <v>136</v>
      </c>
      <c r="C18" s="42">
        <v>2</v>
      </c>
      <c r="D18" s="42" t="s">
        <v>7</v>
      </c>
      <c r="E18" s="90">
        <v>0</v>
      </c>
      <c r="F18" s="90">
        <f t="shared" si="3"/>
        <v>0</v>
      </c>
      <c r="G18" s="90">
        <f t="shared" si="1"/>
        <v>0</v>
      </c>
      <c r="H18" s="86">
        <f t="shared" si="4"/>
        <v>0</v>
      </c>
    </row>
    <row r="19" spans="1:8" ht="12.75">
      <c r="A19" s="41" t="s">
        <v>123</v>
      </c>
      <c r="B19" s="37" t="s">
        <v>137</v>
      </c>
      <c r="C19" s="42">
        <v>3</v>
      </c>
      <c r="D19" s="42" t="s">
        <v>7</v>
      </c>
      <c r="E19" s="88">
        <v>0</v>
      </c>
      <c r="F19" s="90">
        <f t="shared" si="3"/>
        <v>0</v>
      </c>
      <c r="G19" s="90">
        <f t="shared" si="1"/>
        <v>0</v>
      </c>
      <c r="H19" s="86">
        <f t="shared" si="4"/>
        <v>0</v>
      </c>
    </row>
    <row r="20" spans="1:8" ht="13.5" thickBot="1">
      <c r="A20" s="41" t="s">
        <v>123</v>
      </c>
      <c r="B20" s="37" t="s">
        <v>138</v>
      </c>
      <c r="C20" s="42">
        <v>3</v>
      </c>
      <c r="D20" s="42" t="s">
        <v>7</v>
      </c>
      <c r="E20" s="90">
        <v>0</v>
      </c>
      <c r="F20" s="90">
        <f t="shared" si="3"/>
        <v>0</v>
      </c>
      <c r="G20" s="90">
        <f t="shared" si="1"/>
        <v>0</v>
      </c>
      <c r="H20" s="86">
        <f t="shared" si="4"/>
        <v>0</v>
      </c>
    </row>
    <row r="21" spans="1:8" ht="12.75">
      <c r="A21" s="41" t="s">
        <v>123</v>
      </c>
      <c r="B21" s="37" t="s">
        <v>139</v>
      </c>
      <c r="C21" s="42">
        <v>2</v>
      </c>
      <c r="D21" s="42" t="s">
        <v>7</v>
      </c>
      <c r="E21" s="88">
        <v>0</v>
      </c>
      <c r="F21" s="90">
        <f t="shared" si="3"/>
        <v>0</v>
      </c>
      <c r="G21" s="90">
        <f t="shared" si="1"/>
        <v>0</v>
      </c>
      <c r="H21" s="86">
        <f t="shared" si="4"/>
        <v>0</v>
      </c>
    </row>
    <row r="22" spans="1:8" ht="13.5" thickBot="1">
      <c r="A22" s="41" t="s">
        <v>123</v>
      </c>
      <c r="B22" s="43" t="s">
        <v>140</v>
      </c>
      <c r="C22" s="37">
        <v>1</v>
      </c>
      <c r="D22" s="42" t="s">
        <v>7</v>
      </c>
      <c r="E22" s="90">
        <v>0</v>
      </c>
      <c r="F22" s="91">
        <f t="shared" si="3"/>
        <v>0</v>
      </c>
      <c r="G22" s="90">
        <f t="shared" si="1"/>
        <v>0</v>
      </c>
      <c r="H22" s="86">
        <f t="shared" si="4"/>
        <v>0</v>
      </c>
    </row>
    <row r="23" spans="1:8" ht="12.75">
      <c r="A23" s="41" t="s">
        <v>123</v>
      </c>
      <c r="B23" s="43" t="s">
        <v>112</v>
      </c>
      <c r="C23" s="37">
        <v>1</v>
      </c>
      <c r="D23" s="42" t="s">
        <v>7</v>
      </c>
      <c r="E23" s="88">
        <v>0</v>
      </c>
      <c r="F23" s="91">
        <f t="shared" si="3"/>
        <v>0</v>
      </c>
      <c r="G23" s="90">
        <f t="shared" si="1"/>
        <v>0</v>
      </c>
      <c r="H23" s="86">
        <f t="shared" si="4"/>
        <v>0</v>
      </c>
    </row>
    <row r="24" spans="1:8" ht="13.5" thickBot="1">
      <c r="A24" s="41" t="s">
        <v>123</v>
      </c>
      <c r="B24" s="43" t="s">
        <v>141</v>
      </c>
      <c r="C24" s="37">
        <v>2</v>
      </c>
      <c r="D24" s="42" t="s">
        <v>7</v>
      </c>
      <c r="E24" s="90">
        <v>0</v>
      </c>
      <c r="F24" s="91">
        <f t="shared" si="3"/>
        <v>0</v>
      </c>
      <c r="G24" s="90">
        <f t="shared" si="1"/>
        <v>0</v>
      </c>
      <c r="H24" s="86">
        <f t="shared" si="4"/>
        <v>0</v>
      </c>
    </row>
    <row r="25" spans="1:8" ht="12.75">
      <c r="A25" s="41" t="s">
        <v>123</v>
      </c>
      <c r="B25" s="43" t="s">
        <v>131</v>
      </c>
      <c r="C25" s="37">
        <v>6</v>
      </c>
      <c r="D25" s="42" t="s">
        <v>7</v>
      </c>
      <c r="E25" s="88">
        <v>0</v>
      </c>
      <c r="F25" s="91">
        <f t="shared" si="3"/>
        <v>0</v>
      </c>
      <c r="G25" s="90">
        <f t="shared" si="1"/>
        <v>0</v>
      </c>
      <c r="H25" s="86">
        <f t="shared" si="4"/>
        <v>0</v>
      </c>
    </row>
    <row r="26" spans="1:8" ht="13.5" thickBot="1">
      <c r="A26" s="44" t="s">
        <v>14</v>
      </c>
      <c r="B26" s="45" t="s">
        <v>91</v>
      </c>
      <c r="C26" s="39">
        <v>24</v>
      </c>
      <c r="D26" s="71" t="s">
        <v>7</v>
      </c>
      <c r="E26" s="90">
        <v>0</v>
      </c>
      <c r="F26" s="92">
        <f t="shared" si="3"/>
        <v>0</v>
      </c>
      <c r="G26" s="93">
        <f t="shared" si="1"/>
        <v>0</v>
      </c>
      <c r="H26" s="94">
        <f t="shared" si="4"/>
        <v>0</v>
      </c>
    </row>
    <row r="27" spans="1:8" ht="13.5" thickBot="1">
      <c r="A27" s="46" t="s">
        <v>25</v>
      </c>
      <c r="B27" s="154"/>
      <c r="C27" s="155"/>
      <c r="D27" s="155"/>
      <c r="E27" s="155"/>
      <c r="F27" s="95">
        <f>SUM(F5:F26)</f>
        <v>0</v>
      </c>
      <c r="G27" s="95">
        <f>SUM(G5:G26)</f>
        <v>0</v>
      </c>
      <c r="H27" s="96">
        <f>SUM(H5:H26)</f>
        <v>0</v>
      </c>
    </row>
    <row r="28" spans="1:8" ht="19.5" thickBot="1">
      <c r="A28" s="131"/>
      <c r="B28" s="132"/>
      <c r="C28" s="132"/>
      <c r="D28" s="132"/>
      <c r="E28" s="133"/>
      <c r="F28" s="133"/>
      <c r="G28" s="133"/>
      <c r="H28" s="134"/>
    </row>
    <row r="29" spans="1:8" ht="13.5" thickBot="1">
      <c r="A29" s="63" t="s">
        <v>0</v>
      </c>
      <c r="B29" s="135" t="s">
        <v>26</v>
      </c>
      <c r="C29" s="135"/>
      <c r="D29" s="135"/>
      <c r="E29" s="136"/>
      <c r="F29" s="136"/>
      <c r="G29" s="136"/>
      <c r="H29" s="137"/>
    </row>
    <row r="30" spans="1:8" ht="39" thickBot="1">
      <c r="A30" s="60" t="s">
        <v>2</v>
      </c>
      <c r="B30" s="60" t="s">
        <v>27</v>
      </c>
      <c r="C30" s="60" t="s">
        <v>4</v>
      </c>
      <c r="D30" s="60" t="s">
        <v>5</v>
      </c>
      <c r="E30" s="60" t="s">
        <v>51</v>
      </c>
      <c r="F30" s="60" t="s">
        <v>52</v>
      </c>
      <c r="G30" s="60" t="s">
        <v>53</v>
      </c>
      <c r="H30" s="60" t="s">
        <v>54</v>
      </c>
    </row>
    <row r="31" spans="1:8" ht="25.5">
      <c r="A31" s="41" t="s">
        <v>30</v>
      </c>
      <c r="B31" s="37" t="s">
        <v>31</v>
      </c>
      <c r="C31" s="42">
        <v>2</v>
      </c>
      <c r="D31" s="42" t="s">
        <v>7</v>
      </c>
      <c r="E31" s="85">
        <v>0</v>
      </c>
      <c r="F31" s="85">
        <f aca="true" t="shared" si="5" ref="F31:F40">C31*E31</f>
        <v>0</v>
      </c>
      <c r="G31" s="83">
        <f aca="true" t="shared" si="6" ref="G31:G40">F31*0.21</f>
        <v>0</v>
      </c>
      <c r="H31" s="86">
        <f aca="true" t="shared" si="7" ref="H31:H40">F31+G31</f>
        <v>0</v>
      </c>
    </row>
    <row r="32" spans="1:8" ht="12.75">
      <c r="A32" s="41" t="s">
        <v>32</v>
      </c>
      <c r="B32" s="37" t="s">
        <v>33</v>
      </c>
      <c r="C32" s="42">
        <v>2</v>
      </c>
      <c r="D32" s="42" t="s">
        <v>7</v>
      </c>
      <c r="E32" s="83">
        <v>0</v>
      </c>
      <c r="F32" s="85">
        <f t="shared" si="5"/>
        <v>0</v>
      </c>
      <c r="G32" s="83">
        <f t="shared" si="6"/>
        <v>0</v>
      </c>
      <c r="H32" s="86">
        <f t="shared" si="7"/>
        <v>0</v>
      </c>
    </row>
    <row r="33" spans="1:8" ht="38.25">
      <c r="A33" s="41" t="s">
        <v>34</v>
      </c>
      <c r="B33" s="37" t="s">
        <v>35</v>
      </c>
      <c r="C33" s="42">
        <v>2</v>
      </c>
      <c r="D33" s="42" t="s">
        <v>7</v>
      </c>
      <c r="E33" s="85">
        <v>0</v>
      </c>
      <c r="F33" s="85">
        <f t="shared" si="5"/>
        <v>0</v>
      </c>
      <c r="G33" s="83">
        <f t="shared" si="6"/>
        <v>0</v>
      </c>
      <c r="H33" s="86">
        <f t="shared" si="7"/>
        <v>0</v>
      </c>
    </row>
    <row r="34" spans="1:8" ht="25.5">
      <c r="A34" s="41" t="s">
        <v>36</v>
      </c>
      <c r="B34" s="37" t="s">
        <v>37</v>
      </c>
      <c r="C34" s="42">
        <v>2</v>
      </c>
      <c r="D34" s="42" t="s">
        <v>7</v>
      </c>
      <c r="E34" s="83">
        <v>0</v>
      </c>
      <c r="F34" s="85">
        <f t="shared" si="5"/>
        <v>0</v>
      </c>
      <c r="G34" s="83">
        <f t="shared" si="6"/>
        <v>0</v>
      </c>
      <c r="H34" s="86">
        <f t="shared" si="7"/>
        <v>0</v>
      </c>
    </row>
    <row r="35" spans="1:9" ht="25.5">
      <c r="A35" s="41" t="s">
        <v>38</v>
      </c>
      <c r="B35" s="37" t="s">
        <v>39</v>
      </c>
      <c r="C35" s="42">
        <v>4</v>
      </c>
      <c r="D35" s="42" t="s">
        <v>7</v>
      </c>
      <c r="E35" s="85">
        <v>0</v>
      </c>
      <c r="F35" s="85">
        <f t="shared" si="5"/>
        <v>0</v>
      </c>
      <c r="G35" s="83">
        <f t="shared" si="6"/>
        <v>0</v>
      </c>
      <c r="H35" s="86">
        <f t="shared" si="7"/>
        <v>0</v>
      </c>
      <c r="I35" s="67"/>
    </row>
    <row r="36" spans="1:8" ht="25.5">
      <c r="A36" s="41" t="s">
        <v>40</v>
      </c>
      <c r="B36" s="37" t="s">
        <v>41</v>
      </c>
      <c r="C36" s="42">
        <v>2</v>
      </c>
      <c r="D36" s="42" t="s">
        <v>7</v>
      </c>
      <c r="E36" s="83">
        <v>0</v>
      </c>
      <c r="F36" s="85">
        <f t="shared" si="5"/>
        <v>0</v>
      </c>
      <c r="G36" s="83">
        <f t="shared" si="6"/>
        <v>0</v>
      </c>
      <c r="H36" s="86">
        <f t="shared" si="7"/>
        <v>0</v>
      </c>
    </row>
    <row r="37" spans="1:8" ht="12.75">
      <c r="A37" s="41" t="s">
        <v>42</v>
      </c>
      <c r="B37" s="37" t="s">
        <v>43</v>
      </c>
      <c r="C37" s="42">
        <v>2</v>
      </c>
      <c r="D37" s="42" t="s">
        <v>7</v>
      </c>
      <c r="E37" s="85">
        <v>0</v>
      </c>
      <c r="F37" s="85">
        <f t="shared" si="5"/>
        <v>0</v>
      </c>
      <c r="G37" s="83">
        <f t="shared" si="6"/>
        <v>0</v>
      </c>
      <c r="H37" s="86">
        <f t="shared" si="7"/>
        <v>0</v>
      </c>
    </row>
    <row r="38" spans="1:8" ht="12.75">
      <c r="A38" s="41" t="s">
        <v>44</v>
      </c>
      <c r="B38" s="37" t="s">
        <v>45</v>
      </c>
      <c r="C38" s="42">
        <v>2</v>
      </c>
      <c r="D38" s="42" t="s">
        <v>7</v>
      </c>
      <c r="E38" s="83">
        <v>0</v>
      </c>
      <c r="F38" s="85">
        <f t="shared" si="5"/>
        <v>0</v>
      </c>
      <c r="G38" s="83">
        <f t="shared" si="6"/>
        <v>0</v>
      </c>
      <c r="H38" s="86">
        <f t="shared" si="7"/>
        <v>0</v>
      </c>
    </row>
    <row r="39" spans="1:8" ht="12.75">
      <c r="A39" s="41" t="s">
        <v>47</v>
      </c>
      <c r="B39" s="37" t="s">
        <v>48</v>
      </c>
      <c r="C39" s="42">
        <v>2</v>
      </c>
      <c r="D39" s="42" t="s">
        <v>7</v>
      </c>
      <c r="E39" s="85">
        <v>0</v>
      </c>
      <c r="F39" s="85">
        <f t="shared" si="5"/>
        <v>0</v>
      </c>
      <c r="G39" s="83">
        <f t="shared" si="6"/>
        <v>0</v>
      </c>
      <c r="H39" s="86">
        <f t="shared" si="7"/>
        <v>0</v>
      </c>
    </row>
    <row r="40" spans="1:9" ht="64.5" thickBot="1">
      <c r="A40" s="54" t="s">
        <v>49</v>
      </c>
      <c r="B40" s="38" t="s">
        <v>50</v>
      </c>
      <c r="C40" s="55">
        <v>2</v>
      </c>
      <c r="D40" s="55" t="s">
        <v>7</v>
      </c>
      <c r="E40" s="83">
        <v>0</v>
      </c>
      <c r="F40" s="101">
        <f t="shared" si="5"/>
        <v>0</v>
      </c>
      <c r="G40" s="83">
        <f t="shared" si="6"/>
        <v>0</v>
      </c>
      <c r="H40" s="87">
        <f t="shared" si="7"/>
        <v>0</v>
      </c>
      <c r="I40" s="67"/>
    </row>
    <row r="41" spans="1:8" ht="13.5" thickBot="1">
      <c r="A41" s="56" t="s">
        <v>25</v>
      </c>
      <c r="B41" s="149"/>
      <c r="C41" s="150"/>
      <c r="D41" s="150"/>
      <c r="E41" s="150"/>
      <c r="F41" s="97">
        <f>SUM(F31:F40)</f>
        <v>0</v>
      </c>
      <c r="G41" s="97">
        <f>SUM(G31:G40)</f>
        <v>0</v>
      </c>
      <c r="H41" s="98">
        <f>SUM(H31:H40)</f>
        <v>0</v>
      </c>
    </row>
    <row r="42" spans="1:8" ht="19.5" thickBot="1">
      <c r="A42" s="57"/>
      <c r="B42" s="140"/>
      <c r="C42" s="140"/>
      <c r="D42" s="140"/>
      <c r="E42" s="141"/>
      <c r="F42" s="141"/>
      <c r="G42" s="141"/>
      <c r="H42" s="142"/>
    </row>
    <row r="43" spans="1:8" ht="13.5" thickBot="1">
      <c r="A43" s="64" t="s">
        <v>143</v>
      </c>
      <c r="B43" s="130"/>
      <c r="C43" s="130"/>
      <c r="D43" s="130"/>
      <c r="E43" s="130"/>
      <c r="F43" s="99">
        <f>SUM(F27,F41)</f>
        <v>0</v>
      </c>
      <c r="G43" s="99">
        <f>SUM(G27,G41)</f>
        <v>0</v>
      </c>
      <c r="H43" s="99">
        <f>SUM(H27,H41)</f>
        <v>0</v>
      </c>
    </row>
    <row r="47" spans="5:7" ht="12.75">
      <c r="E47" s="68"/>
      <c r="F47" s="68"/>
      <c r="G47" s="68"/>
    </row>
    <row r="48" spans="3:5" ht="12.75">
      <c r="C48" s="66"/>
      <c r="E48" s="65"/>
    </row>
  </sheetData>
  <sheetProtection/>
  <mergeCells count="7">
    <mergeCell ref="B3:H3"/>
    <mergeCell ref="B27:E27"/>
    <mergeCell ref="B43:E43"/>
    <mergeCell ref="B42:H42"/>
    <mergeCell ref="B41:E41"/>
    <mergeCell ref="A28:H28"/>
    <mergeCell ref="B29:H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67">
      <selection activeCell="K11" sqref="K11"/>
    </sheetView>
  </sheetViews>
  <sheetFormatPr defaultColWidth="9.140625" defaultRowHeight="12.75"/>
  <cols>
    <col min="1" max="1" width="24.57421875" style="0" customWidth="1"/>
    <col min="2" max="2" width="28.00390625" style="0" customWidth="1"/>
    <col min="6" max="6" width="10.57421875" style="0" customWidth="1"/>
    <col min="7" max="7" width="10.7109375" style="0" customWidth="1"/>
    <col min="8" max="8" width="9.8515625" style="0" bestFit="1" customWidth="1"/>
    <col min="9" max="9" width="12.28125" style="0" customWidth="1"/>
    <col min="11" max="11" width="11.8515625" style="0" bestFit="1" customWidth="1"/>
  </cols>
  <sheetData>
    <row r="1" spans="1:7" ht="18.75">
      <c r="A1" s="62" t="s">
        <v>147</v>
      </c>
      <c r="G1" s="62" t="s">
        <v>148</v>
      </c>
    </row>
    <row r="2" ht="15.75" customHeight="1" thickBot="1">
      <c r="A2" s="62"/>
    </row>
    <row r="3" spans="1:8" ht="19.5" customHeight="1" thickBot="1">
      <c r="A3" s="157" t="s">
        <v>146</v>
      </c>
      <c r="B3" s="158"/>
      <c r="C3" s="158"/>
      <c r="D3" s="158"/>
      <c r="E3" s="158"/>
      <c r="F3" s="158"/>
      <c r="G3" s="158"/>
      <c r="H3" s="159"/>
    </row>
    <row r="4" spans="1:8" ht="13.5" thickBot="1">
      <c r="A4" s="2" t="s">
        <v>0</v>
      </c>
      <c r="B4" s="119" t="s">
        <v>59</v>
      </c>
      <c r="C4" s="120"/>
      <c r="D4" s="120"/>
      <c r="E4" s="120"/>
      <c r="F4" s="120"/>
      <c r="G4" s="120"/>
      <c r="H4" s="121"/>
    </row>
    <row r="5" spans="1:8" ht="51.75" thickBot="1">
      <c r="A5" s="5" t="s">
        <v>2</v>
      </c>
      <c r="B5" s="21" t="s">
        <v>3</v>
      </c>
      <c r="C5" s="21" t="s">
        <v>4</v>
      </c>
      <c r="D5" s="21" t="s">
        <v>5</v>
      </c>
      <c r="E5" s="21" t="s">
        <v>51</v>
      </c>
      <c r="F5" s="21" t="s">
        <v>52</v>
      </c>
      <c r="G5" s="21" t="s">
        <v>53</v>
      </c>
      <c r="H5" s="21" t="s">
        <v>54</v>
      </c>
    </row>
    <row r="6" spans="1:8" ht="38.25">
      <c r="A6" s="11" t="s">
        <v>20</v>
      </c>
      <c r="B6" s="12" t="s">
        <v>165</v>
      </c>
      <c r="C6" s="12">
        <v>20</v>
      </c>
      <c r="D6" s="12" t="s">
        <v>7</v>
      </c>
      <c r="E6" s="88">
        <v>0</v>
      </c>
      <c r="F6" s="88">
        <f>C6*E6</f>
        <v>0</v>
      </c>
      <c r="G6" s="88">
        <f>F6*0.21</f>
        <v>0</v>
      </c>
      <c r="H6" s="89">
        <f>F6+G6</f>
        <v>0</v>
      </c>
    </row>
    <row r="7" spans="1:8" ht="26.25" thickBot="1">
      <c r="A7" s="13" t="s">
        <v>21</v>
      </c>
      <c r="B7" s="7" t="s">
        <v>190</v>
      </c>
      <c r="C7" s="6">
        <v>20</v>
      </c>
      <c r="D7" s="7" t="s">
        <v>7</v>
      </c>
      <c r="E7" s="90">
        <v>0</v>
      </c>
      <c r="F7" s="90">
        <f>C7*E7</f>
        <v>0</v>
      </c>
      <c r="G7" s="90">
        <f aca="true" t="shared" si="0" ref="G7:G22">F7*0.21</f>
        <v>0</v>
      </c>
      <c r="H7" s="86">
        <f aca="true" t="shared" si="1" ref="H7:H22">F7+G7</f>
        <v>0</v>
      </c>
    </row>
    <row r="8" spans="1:8" ht="38.25">
      <c r="A8" s="25" t="s">
        <v>60</v>
      </c>
      <c r="B8" s="7" t="s">
        <v>152</v>
      </c>
      <c r="C8" s="7">
        <v>14</v>
      </c>
      <c r="D8" s="7" t="s">
        <v>7</v>
      </c>
      <c r="E8" s="88">
        <v>0</v>
      </c>
      <c r="F8" s="90">
        <f aca="true" t="shared" si="2" ref="F8:F22">C8*E8</f>
        <v>0</v>
      </c>
      <c r="G8" s="90">
        <f t="shared" si="0"/>
        <v>0</v>
      </c>
      <c r="H8" s="86">
        <f t="shared" si="1"/>
        <v>0</v>
      </c>
    </row>
    <row r="9" spans="1:8" ht="26.25" thickBot="1">
      <c r="A9" s="13" t="s">
        <v>12</v>
      </c>
      <c r="B9" s="7" t="s">
        <v>13</v>
      </c>
      <c r="C9" s="7">
        <v>3</v>
      </c>
      <c r="D9" s="7" t="s">
        <v>7</v>
      </c>
      <c r="E9" s="90">
        <v>0</v>
      </c>
      <c r="F9" s="90">
        <f t="shared" si="2"/>
        <v>0</v>
      </c>
      <c r="G9" s="90">
        <f t="shared" si="0"/>
        <v>0</v>
      </c>
      <c r="H9" s="86">
        <f t="shared" si="1"/>
        <v>0</v>
      </c>
    </row>
    <row r="10" spans="1:8" ht="12.75">
      <c r="A10" s="13" t="s">
        <v>61</v>
      </c>
      <c r="B10" s="7" t="s">
        <v>62</v>
      </c>
      <c r="C10" s="7">
        <v>3</v>
      </c>
      <c r="D10" s="7" t="s">
        <v>7</v>
      </c>
      <c r="E10" s="88">
        <v>0</v>
      </c>
      <c r="F10" s="90">
        <f t="shared" si="2"/>
        <v>0</v>
      </c>
      <c r="G10" s="90">
        <f t="shared" si="0"/>
        <v>0</v>
      </c>
      <c r="H10" s="86">
        <f t="shared" si="1"/>
        <v>0</v>
      </c>
    </row>
    <row r="11" spans="1:8" ht="13.5" thickBot="1">
      <c r="A11" s="13" t="s">
        <v>63</v>
      </c>
      <c r="B11" s="7" t="s">
        <v>64</v>
      </c>
      <c r="C11" s="6">
        <v>12</v>
      </c>
      <c r="D11" s="7" t="s">
        <v>7</v>
      </c>
      <c r="E11" s="90">
        <v>0</v>
      </c>
      <c r="F11" s="90">
        <f t="shared" si="2"/>
        <v>0</v>
      </c>
      <c r="G11" s="90">
        <f t="shared" si="0"/>
        <v>0</v>
      </c>
      <c r="H11" s="86">
        <f t="shared" si="1"/>
        <v>0</v>
      </c>
    </row>
    <row r="12" spans="1:8" ht="63.75">
      <c r="A12" s="26" t="s">
        <v>49</v>
      </c>
      <c r="B12" s="7" t="s">
        <v>50</v>
      </c>
      <c r="C12" s="7">
        <v>15</v>
      </c>
      <c r="D12" s="7" t="s">
        <v>7</v>
      </c>
      <c r="E12" s="88">
        <v>0</v>
      </c>
      <c r="F12" s="90">
        <f t="shared" si="2"/>
        <v>0</v>
      </c>
      <c r="G12" s="90">
        <f t="shared" si="0"/>
        <v>0</v>
      </c>
      <c r="H12" s="86">
        <f t="shared" si="1"/>
        <v>0</v>
      </c>
    </row>
    <row r="13" spans="1:8" ht="26.25" thickBot="1">
      <c r="A13" s="13" t="s">
        <v>8</v>
      </c>
      <c r="B13" s="7" t="s">
        <v>162</v>
      </c>
      <c r="C13" s="7">
        <v>1</v>
      </c>
      <c r="D13" s="7" t="s">
        <v>7</v>
      </c>
      <c r="E13" s="90">
        <v>0</v>
      </c>
      <c r="F13" s="90">
        <f t="shared" si="2"/>
        <v>0</v>
      </c>
      <c r="G13" s="90">
        <f t="shared" si="0"/>
        <v>0</v>
      </c>
      <c r="H13" s="86">
        <f t="shared" si="1"/>
        <v>0</v>
      </c>
    </row>
    <row r="14" spans="1:8" ht="38.25">
      <c r="A14" s="13" t="s">
        <v>65</v>
      </c>
      <c r="B14" s="6" t="s">
        <v>191</v>
      </c>
      <c r="C14" s="7">
        <v>24</v>
      </c>
      <c r="D14" s="7" t="s">
        <v>7</v>
      </c>
      <c r="E14" s="88">
        <v>0</v>
      </c>
      <c r="F14" s="90">
        <f t="shared" si="2"/>
        <v>0</v>
      </c>
      <c r="G14" s="90">
        <f t="shared" si="0"/>
        <v>0</v>
      </c>
      <c r="H14" s="86">
        <f t="shared" si="1"/>
        <v>0</v>
      </c>
    </row>
    <row r="15" spans="1:8" ht="51.75" thickBot="1">
      <c r="A15" s="13" t="s">
        <v>66</v>
      </c>
      <c r="B15" s="7" t="s">
        <v>192</v>
      </c>
      <c r="C15" s="7">
        <v>6</v>
      </c>
      <c r="D15" s="7" t="s">
        <v>7</v>
      </c>
      <c r="E15" s="90">
        <v>0</v>
      </c>
      <c r="F15" s="90">
        <f t="shared" si="2"/>
        <v>0</v>
      </c>
      <c r="G15" s="90">
        <f t="shared" si="0"/>
        <v>0</v>
      </c>
      <c r="H15" s="86">
        <f t="shared" si="1"/>
        <v>0</v>
      </c>
    </row>
    <row r="16" spans="1:8" ht="51">
      <c r="A16" s="13" t="s">
        <v>9</v>
      </c>
      <c r="B16" s="7" t="s">
        <v>179</v>
      </c>
      <c r="C16" s="7">
        <v>1</v>
      </c>
      <c r="D16" s="7" t="s">
        <v>7</v>
      </c>
      <c r="E16" s="88">
        <v>0</v>
      </c>
      <c r="F16" s="90">
        <f t="shared" si="2"/>
        <v>0</v>
      </c>
      <c r="G16" s="90">
        <f t="shared" si="0"/>
        <v>0</v>
      </c>
      <c r="H16" s="86">
        <f t="shared" si="1"/>
        <v>0</v>
      </c>
    </row>
    <row r="17" spans="1:8" ht="13.5" customHeight="1" thickBot="1">
      <c r="A17" s="26" t="s">
        <v>14</v>
      </c>
      <c r="B17" s="27" t="s">
        <v>91</v>
      </c>
      <c r="C17" s="27">
        <v>20</v>
      </c>
      <c r="D17" s="27" t="s">
        <v>7</v>
      </c>
      <c r="E17" s="90">
        <v>0</v>
      </c>
      <c r="F17" s="106">
        <f t="shared" si="2"/>
        <v>0</v>
      </c>
      <c r="G17" s="90">
        <f t="shared" si="0"/>
        <v>0</v>
      </c>
      <c r="H17" s="86">
        <f t="shared" si="1"/>
        <v>0</v>
      </c>
    </row>
    <row r="18" spans="1:8" ht="38.25">
      <c r="A18" s="26" t="s">
        <v>142</v>
      </c>
      <c r="B18" s="8" t="s">
        <v>178</v>
      </c>
      <c r="C18" s="7">
        <v>7</v>
      </c>
      <c r="D18" s="7" t="s">
        <v>7</v>
      </c>
      <c r="E18" s="88">
        <v>0</v>
      </c>
      <c r="F18" s="91">
        <f t="shared" si="2"/>
        <v>0</v>
      </c>
      <c r="G18" s="90">
        <f t="shared" si="0"/>
        <v>0</v>
      </c>
      <c r="H18" s="86">
        <f t="shared" si="1"/>
        <v>0</v>
      </c>
    </row>
    <row r="19" spans="1:9" ht="39" thickBot="1">
      <c r="A19" s="26" t="s">
        <v>142</v>
      </c>
      <c r="B19" s="8" t="s">
        <v>174</v>
      </c>
      <c r="C19" s="7">
        <v>7</v>
      </c>
      <c r="D19" s="7" t="s">
        <v>7</v>
      </c>
      <c r="E19" s="90">
        <v>0</v>
      </c>
      <c r="F19" s="91">
        <f t="shared" si="2"/>
        <v>0</v>
      </c>
      <c r="G19" s="90">
        <f t="shared" si="0"/>
        <v>0</v>
      </c>
      <c r="H19" s="86">
        <f t="shared" si="1"/>
        <v>0</v>
      </c>
      <c r="I19" s="59"/>
    </row>
    <row r="20" spans="1:8" ht="38.25">
      <c r="A20" s="26" t="s">
        <v>142</v>
      </c>
      <c r="B20" s="8" t="s">
        <v>175</v>
      </c>
      <c r="C20" s="7">
        <v>3</v>
      </c>
      <c r="D20" s="7" t="s">
        <v>7</v>
      </c>
      <c r="E20" s="88">
        <v>0</v>
      </c>
      <c r="F20" s="91">
        <f t="shared" si="2"/>
        <v>0</v>
      </c>
      <c r="G20" s="90">
        <f t="shared" si="0"/>
        <v>0</v>
      </c>
      <c r="H20" s="86">
        <f t="shared" si="1"/>
        <v>0</v>
      </c>
    </row>
    <row r="21" spans="1:8" ht="39" thickBot="1">
      <c r="A21" s="26" t="s">
        <v>142</v>
      </c>
      <c r="B21" s="8" t="s">
        <v>176</v>
      </c>
      <c r="C21" s="7">
        <v>3</v>
      </c>
      <c r="D21" s="7" t="s">
        <v>7</v>
      </c>
      <c r="E21" s="90">
        <v>0</v>
      </c>
      <c r="F21" s="91">
        <f t="shared" si="2"/>
        <v>0</v>
      </c>
      <c r="G21" s="90">
        <f t="shared" si="0"/>
        <v>0</v>
      </c>
      <c r="H21" s="86">
        <f t="shared" si="1"/>
        <v>0</v>
      </c>
    </row>
    <row r="22" spans="1:8" ht="39" thickBot="1">
      <c r="A22" s="14" t="s">
        <v>142</v>
      </c>
      <c r="B22" s="70" t="s">
        <v>177</v>
      </c>
      <c r="C22" s="15">
        <v>1</v>
      </c>
      <c r="D22" s="15" t="s">
        <v>7</v>
      </c>
      <c r="E22" s="88">
        <v>0</v>
      </c>
      <c r="F22" s="92">
        <f t="shared" si="2"/>
        <v>0</v>
      </c>
      <c r="G22" s="93">
        <f t="shared" si="0"/>
        <v>0</v>
      </c>
      <c r="H22" s="94">
        <f t="shared" si="1"/>
        <v>0</v>
      </c>
    </row>
    <row r="23" spans="1:8" ht="13.5" thickBot="1">
      <c r="A23" s="2" t="s">
        <v>25</v>
      </c>
      <c r="B23" s="160"/>
      <c r="C23" s="161"/>
      <c r="D23" s="161"/>
      <c r="E23" s="161"/>
      <c r="F23" s="95">
        <f>SUM(F6:F22)</f>
        <v>0</v>
      </c>
      <c r="G23" s="95">
        <f>SUM(G6:G22)</f>
        <v>0</v>
      </c>
      <c r="H23" s="96">
        <f>SUM(H6:H22)</f>
        <v>0</v>
      </c>
    </row>
    <row r="24" spans="1:8" ht="19.5" thickBot="1">
      <c r="A24" s="170"/>
      <c r="B24" s="171"/>
      <c r="C24" s="171"/>
      <c r="D24" s="171"/>
      <c r="E24" s="171"/>
      <c r="F24" s="171"/>
      <c r="G24" s="171"/>
      <c r="H24" s="172"/>
    </row>
    <row r="25" spans="1:8" ht="13.5" thickBot="1">
      <c r="A25" s="1" t="s">
        <v>0</v>
      </c>
      <c r="B25" s="119" t="s">
        <v>26</v>
      </c>
      <c r="C25" s="120"/>
      <c r="D25" s="120"/>
      <c r="E25" s="120"/>
      <c r="F25" s="120"/>
      <c r="G25" s="120"/>
      <c r="H25" s="121"/>
    </row>
    <row r="26" spans="1:8" ht="51.75" thickBot="1">
      <c r="A26" s="1" t="s">
        <v>2</v>
      </c>
      <c r="B26" s="1" t="s">
        <v>27</v>
      </c>
      <c r="C26" s="1" t="s">
        <v>4</v>
      </c>
      <c r="D26" s="1" t="s">
        <v>5</v>
      </c>
      <c r="E26" s="1" t="s">
        <v>51</v>
      </c>
      <c r="F26" s="1" t="s">
        <v>52</v>
      </c>
      <c r="G26" s="1" t="s">
        <v>53</v>
      </c>
      <c r="H26" s="1" t="s">
        <v>54</v>
      </c>
    </row>
    <row r="27" spans="1:8" ht="26.25" thickBot="1">
      <c r="A27" s="19" t="s">
        <v>67</v>
      </c>
      <c r="B27" s="10" t="s">
        <v>68</v>
      </c>
      <c r="C27" s="10">
        <v>1</v>
      </c>
      <c r="D27" s="10" t="s">
        <v>7</v>
      </c>
      <c r="E27" s="107">
        <v>0</v>
      </c>
      <c r="F27" s="107">
        <f>C27*E27</f>
        <v>0</v>
      </c>
      <c r="G27" s="107">
        <f>F27*0.21</f>
        <v>0</v>
      </c>
      <c r="H27" s="84">
        <f>F27+G27</f>
        <v>0</v>
      </c>
    </row>
    <row r="28" spans="1:8" ht="13.5" thickBot="1">
      <c r="A28" s="1" t="s">
        <v>25</v>
      </c>
      <c r="B28" s="165"/>
      <c r="C28" s="166"/>
      <c r="D28" s="166"/>
      <c r="E28" s="166"/>
      <c r="F28" s="97">
        <f>SUM(F27:F27)</f>
        <v>0</v>
      </c>
      <c r="G28" s="97">
        <f>SUM(G27:G27)</f>
        <v>0</v>
      </c>
      <c r="H28" s="98">
        <f>SUM(H27:H27)</f>
        <v>0</v>
      </c>
    </row>
    <row r="29" spans="1:8" ht="19.5" thickBot="1">
      <c r="A29" s="167"/>
      <c r="B29" s="168"/>
      <c r="C29" s="168"/>
      <c r="D29" s="168"/>
      <c r="E29" s="168"/>
      <c r="F29" s="168"/>
      <c r="G29" s="168"/>
      <c r="H29" s="169"/>
    </row>
    <row r="30" spans="1:8" ht="37.5" customHeight="1" thickBot="1">
      <c r="A30" s="162" t="s">
        <v>69</v>
      </c>
      <c r="B30" s="163"/>
      <c r="C30" s="163"/>
      <c r="D30" s="163"/>
      <c r="E30" s="163"/>
      <c r="F30" s="163"/>
      <c r="G30" s="163"/>
      <c r="H30" s="164"/>
    </row>
    <row r="31" spans="1:8" ht="13.5" thickBot="1">
      <c r="A31" s="2" t="s">
        <v>0</v>
      </c>
      <c r="B31" s="119" t="s">
        <v>59</v>
      </c>
      <c r="C31" s="120"/>
      <c r="D31" s="120"/>
      <c r="E31" s="120"/>
      <c r="F31" s="120"/>
      <c r="G31" s="120"/>
      <c r="H31" s="121"/>
    </row>
    <row r="32" spans="1:8" ht="51.75" thickBot="1">
      <c r="A32" s="5" t="s">
        <v>2</v>
      </c>
      <c r="B32" s="21" t="s">
        <v>3</v>
      </c>
      <c r="C32" s="21" t="s">
        <v>4</v>
      </c>
      <c r="D32" s="21" t="s">
        <v>5</v>
      </c>
      <c r="E32" s="21" t="s">
        <v>51</v>
      </c>
      <c r="F32" s="21" t="s">
        <v>52</v>
      </c>
      <c r="G32" s="21" t="s">
        <v>53</v>
      </c>
      <c r="H32" s="21" t="s">
        <v>54</v>
      </c>
    </row>
    <row r="33" spans="1:8" ht="12.75">
      <c r="A33" s="31" t="s">
        <v>23</v>
      </c>
      <c r="B33" s="22" t="s">
        <v>166</v>
      </c>
      <c r="C33" s="22">
        <v>1</v>
      </c>
      <c r="D33" s="22" t="s">
        <v>7</v>
      </c>
      <c r="E33" s="102">
        <v>0</v>
      </c>
      <c r="F33" s="103">
        <f>C33*E33</f>
        <v>0</v>
      </c>
      <c r="G33" s="102">
        <f>F33*0.21</f>
        <v>0</v>
      </c>
      <c r="H33" s="89">
        <f>G33+F33</f>
        <v>0</v>
      </c>
    </row>
    <row r="34" spans="1:8" ht="26.25" thickBot="1">
      <c r="A34" s="25" t="s">
        <v>187</v>
      </c>
      <c r="B34" s="7" t="s">
        <v>189</v>
      </c>
      <c r="C34" s="7">
        <v>4</v>
      </c>
      <c r="D34" s="7" t="s">
        <v>7</v>
      </c>
      <c r="E34" s="90">
        <v>0</v>
      </c>
      <c r="F34" s="91">
        <f>C34*E34</f>
        <v>0</v>
      </c>
      <c r="G34" s="91">
        <f aca="true" t="shared" si="3" ref="G34:G51">F34*0.21</f>
        <v>0</v>
      </c>
      <c r="H34" s="86">
        <f aca="true" t="shared" si="4" ref="H34:H51">G34+F34</f>
        <v>0</v>
      </c>
    </row>
    <row r="35" spans="1:8" ht="38.25">
      <c r="A35" s="25" t="s">
        <v>70</v>
      </c>
      <c r="B35" s="7" t="s">
        <v>180</v>
      </c>
      <c r="C35" s="7">
        <v>1</v>
      </c>
      <c r="D35" s="7" t="s">
        <v>7</v>
      </c>
      <c r="E35" s="102">
        <v>0</v>
      </c>
      <c r="F35" s="91">
        <f>C35*E35</f>
        <v>0</v>
      </c>
      <c r="G35" s="91">
        <f t="shared" si="3"/>
        <v>0</v>
      </c>
      <c r="H35" s="86">
        <f t="shared" si="4"/>
        <v>0</v>
      </c>
    </row>
    <row r="36" spans="1:8" ht="26.25" thickBot="1">
      <c r="A36" s="25" t="s">
        <v>24</v>
      </c>
      <c r="B36" s="7" t="s">
        <v>193</v>
      </c>
      <c r="C36" s="7">
        <v>1</v>
      </c>
      <c r="D36" s="7" t="s">
        <v>7</v>
      </c>
      <c r="E36" s="90">
        <v>0</v>
      </c>
      <c r="F36" s="91">
        <f aca="true" t="shared" si="5" ref="F36:F51">C36*E36</f>
        <v>0</v>
      </c>
      <c r="G36" s="91">
        <f t="shared" si="3"/>
        <v>0</v>
      </c>
      <c r="H36" s="86">
        <f t="shared" si="4"/>
        <v>0</v>
      </c>
    </row>
    <row r="37" spans="1:8" ht="25.5">
      <c r="A37" s="25" t="s">
        <v>71</v>
      </c>
      <c r="B37" s="7" t="s">
        <v>194</v>
      </c>
      <c r="C37" s="7">
        <v>1</v>
      </c>
      <c r="D37" s="7" t="s">
        <v>7</v>
      </c>
      <c r="E37" s="102">
        <v>0</v>
      </c>
      <c r="F37" s="91">
        <f t="shared" si="5"/>
        <v>0</v>
      </c>
      <c r="G37" s="91">
        <f t="shared" si="3"/>
        <v>0</v>
      </c>
      <c r="H37" s="86">
        <f t="shared" si="4"/>
        <v>0</v>
      </c>
    </row>
    <row r="38" spans="1:8" ht="26.25" thickBot="1">
      <c r="A38" s="25" t="s">
        <v>72</v>
      </c>
      <c r="B38" s="7" t="s">
        <v>181</v>
      </c>
      <c r="C38" s="7">
        <v>1</v>
      </c>
      <c r="D38" s="7" t="s">
        <v>7</v>
      </c>
      <c r="E38" s="90">
        <v>0</v>
      </c>
      <c r="F38" s="91">
        <f t="shared" si="5"/>
        <v>0</v>
      </c>
      <c r="G38" s="91">
        <f t="shared" si="3"/>
        <v>0</v>
      </c>
      <c r="H38" s="86">
        <f t="shared" si="4"/>
        <v>0</v>
      </c>
    </row>
    <row r="39" spans="1:8" ht="25.5">
      <c r="A39" s="25" t="s">
        <v>73</v>
      </c>
      <c r="B39" s="7" t="s">
        <v>195</v>
      </c>
      <c r="C39" s="7">
        <v>4</v>
      </c>
      <c r="D39" s="7" t="s">
        <v>7</v>
      </c>
      <c r="E39" s="102">
        <v>0</v>
      </c>
      <c r="F39" s="91">
        <f t="shared" si="5"/>
        <v>0</v>
      </c>
      <c r="G39" s="91">
        <f t="shared" si="3"/>
        <v>0</v>
      </c>
      <c r="H39" s="86">
        <f t="shared" si="4"/>
        <v>0</v>
      </c>
    </row>
    <row r="40" spans="1:8" ht="51.75" thickBot="1">
      <c r="A40" s="25" t="s">
        <v>74</v>
      </c>
      <c r="B40" s="7" t="s">
        <v>182</v>
      </c>
      <c r="C40" s="7">
        <v>1</v>
      </c>
      <c r="D40" s="7" t="s">
        <v>7</v>
      </c>
      <c r="E40" s="90">
        <v>0</v>
      </c>
      <c r="F40" s="91">
        <f t="shared" si="5"/>
        <v>0</v>
      </c>
      <c r="G40" s="91">
        <f t="shared" si="3"/>
        <v>0</v>
      </c>
      <c r="H40" s="86">
        <f t="shared" si="4"/>
        <v>0</v>
      </c>
    </row>
    <row r="41" spans="1:8" ht="12.75">
      <c r="A41" s="25" t="s">
        <v>75</v>
      </c>
      <c r="B41" s="7" t="s">
        <v>76</v>
      </c>
      <c r="C41" s="7">
        <v>2</v>
      </c>
      <c r="D41" s="7" t="s">
        <v>7</v>
      </c>
      <c r="E41" s="102">
        <v>0</v>
      </c>
      <c r="F41" s="91">
        <f t="shared" si="5"/>
        <v>0</v>
      </c>
      <c r="G41" s="91">
        <f t="shared" si="3"/>
        <v>0</v>
      </c>
      <c r="H41" s="86">
        <f t="shared" si="4"/>
        <v>0</v>
      </c>
    </row>
    <row r="42" spans="1:8" ht="26.25" thickBot="1">
      <c r="A42" s="25" t="s">
        <v>77</v>
      </c>
      <c r="B42" s="7" t="s">
        <v>167</v>
      </c>
      <c r="C42" s="7">
        <v>1</v>
      </c>
      <c r="D42" s="7" t="s">
        <v>7</v>
      </c>
      <c r="E42" s="90">
        <v>0</v>
      </c>
      <c r="F42" s="91">
        <f t="shared" si="5"/>
        <v>0</v>
      </c>
      <c r="G42" s="91">
        <f t="shared" si="3"/>
        <v>0</v>
      </c>
      <c r="H42" s="86">
        <f t="shared" si="4"/>
        <v>0</v>
      </c>
    </row>
    <row r="43" spans="1:8" ht="38.25">
      <c r="A43" s="109" t="s">
        <v>78</v>
      </c>
      <c r="B43" s="8" t="s">
        <v>152</v>
      </c>
      <c r="C43" s="7">
        <v>2</v>
      </c>
      <c r="D43" s="7" t="s">
        <v>7</v>
      </c>
      <c r="E43" s="102">
        <v>0</v>
      </c>
      <c r="F43" s="91">
        <f t="shared" si="5"/>
        <v>0</v>
      </c>
      <c r="G43" s="91">
        <f t="shared" si="3"/>
        <v>0</v>
      </c>
      <c r="H43" s="86">
        <f t="shared" si="4"/>
        <v>0</v>
      </c>
    </row>
    <row r="44" spans="1:8" ht="26.25" thickBot="1">
      <c r="A44" s="25" t="s">
        <v>79</v>
      </c>
      <c r="B44" s="7" t="s">
        <v>160</v>
      </c>
      <c r="C44" s="7">
        <v>1</v>
      </c>
      <c r="D44" s="7" t="s">
        <v>7</v>
      </c>
      <c r="E44" s="90">
        <v>0</v>
      </c>
      <c r="F44" s="91">
        <f t="shared" si="5"/>
        <v>0</v>
      </c>
      <c r="G44" s="91">
        <f t="shared" si="3"/>
        <v>0</v>
      </c>
      <c r="H44" s="86">
        <f t="shared" si="4"/>
        <v>0</v>
      </c>
    </row>
    <row r="45" spans="1:8" ht="12.75">
      <c r="A45" s="25" t="s">
        <v>80</v>
      </c>
      <c r="B45" s="7" t="s">
        <v>168</v>
      </c>
      <c r="C45" s="7">
        <v>1</v>
      </c>
      <c r="D45" s="7" t="s">
        <v>7</v>
      </c>
      <c r="E45" s="102">
        <v>0</v>
      </c>
      <c r="F45" s="91">
        <f t="shared" si="5"/>
        <v>0</v>
      </c>
      <c r="G45" s="91">
        <f t="shared" si="3"/>
        <v>0</v>
      </c>
      <c r="H45" s="86">
        <f t="shared" si="4"/>
        <v>0</v>
      </c>
    </row>
    <row r="46" spans="1:8" ht="39" thickBot="1">
      <c r="A46" s="25" t="s">
        <v>81</v>
      </c>
      <c r="B46" s="7" t="s">
        <v>169</v>
      </c>
      <c r="C46" s="7">
        <v>2</v>
      </c>
      <c r="D46" s="7" t="s">
        <v>7</v>
      </c>
      <c r="E46" s="90">
        <v>0</v>
      </c>
      <c r="F46" s="91">
        <f t="shared" si="5"/>
        <v>0</v>
      </c>
      <c r="G46" s="91">
        <f t="shared" si="3"/>
        <v>0</v>
      </c>
      <c r="H46" s="86">
        <f t="shared" si="4"/>
        <v>0</v>
      </c>
    </row>
    <row r="47" spans="1:10" ht="38.25">
      <c r="A47" s="25" t="s">
        <v>82</v>
      </c>
      <c r="B47" s="7" t="s">
        <v>170</v>
      </c>
      <c r="C47" s="7">
        <v>2</v>
      </c>
      <c r="D47" s="7" t="s">
        <v>7</v>
      </c>
      <c r="E47" s="102">
        <v>0</v>
      </c>
      <c r="F47" s="91">
        <f>C47*E47</f>
        <v>0</v>
      </c>
      <c r="G47" s="91">
        <f t="shared" si="3"/>
        <v>0</v>
      </c>
      <c r="H47" s="86">
        <f t="shared" si="4"/>
        <v>0</v>
      </c>
      <c r="J47" s="59"/>
    </row>
    <row r="48" spans="1:8" ht="39" thickBot="1">
      <c r="A48" s="25" t="s">
        <v>142</v>
      </c>
      <c r="B48" s="8" t="s">
        <v>178</v>
      </c>
      <c r="C48" s="7">
        <v>1</v>
      </c>
      <c r="D48" s="7" t="s">
        <v>7</v>
      </c>
      <c r="E48" s="90">
        <v>0</v>
      </c>
      <c r="F48" s="91">
        <f t="shared" si="5"/>
        <v>0</v>
      </c>
      <c r="G48" s="91">
        <f t="shared" si="3"/>
        <v>0</v>
      </c>
      <c r="H48" s="86">
        <f t="shared" si="4"/>
        <v>0</v>
      </c>
    </row>
    <row r="49" spans="1:8" ht="38.25">
      <c r="A49" s="25" t="s">
        <v>142</v>
      </c>
      <c r="B49" s="8" t="s">
        <v>174</v>
      </c>
      <c r="C49" s="7">
        <v>2</v>
      </c>
      <c r="D49" s="7" t="s">
        <v>7</v>
      </c>
      <c r="E49" s="102">
        <v>0</v>
      </c>
      <c r="F49" s="91">
        <f t="shared" si="5"/>
        <v>0</v>
      </c>
      <c r="G49" s="91">
        <f t="shared" si="3"/>
        <v>0</v>
      </c>
      <c r="H49" s="86">
        <f t="shared" si="4"/>
        <v>0</v>
      </c>
    </row>
    <row r="50" spans="1:8" ht="39" thickBot="1">
      <c r="A50" s="25" t="s">
        <v>142</v>
      </c>
      <c r="B50" s="8" t="s">
        <v>177</v>
      </c>
      <c r="C50" s="7">
        <v>2</v>
      </c>
      <c r="D50" s="7" t="s">
        <v>7</v>
      </c>
      <c r="E50" s="90">
        <v>0</v>
      </c>
      <c r="F50" s="91">
        <f t="shared" si="5"/>
        <v>0</v>
      </c>
      <c r="G50" s="91">
        <f t="shared" si="3"/>
        <v>0</v>
      </c>
      <c r="H50" s="86">
        <f t="shared" si="4"/>
        <v>0</v>
      </c>
    </row>
    <row r="51" spans="1:8" ht="25.5">
      <c r="A51" s="13" t="s">
        <v>83</v>
      </c>
      <c r="B51" s="7" t="s">
        <v>84</v>
      </c>
      <c r="C51" s="7">
        <v>1</v>
      </c>
      <c r="D51" s="7" t="s">
        <v>17</v>
      </c>
      <c r="E51" s="102">
        <v>0</v>
      </c>
      <c r="F51" s="91">
        <f t="shared" si="5"/>
        <v>0</v>
      </c>
      <c r="G51" s="91">
        <f t="shared" si="3"/>
        <v>0</v>
      </c>
      <c r="H51" s="86">
        <f t="shared" si="4"/>
        <v>0</v>
      </c>
    </row>
    <row r="52" spans="1:8" ht="13.5" thickBot="1">
      <c r="A52" s="2" t="s">
        <v>25</v>
      </c>
      <c r="B52" s="160"/>
      <c r="C52" s="161"/>
      <c r="D52" s="161"/>
      <c r="E52" s="161"/>
      <c r="F52" s="95">
        <f>SUM(F33:F51)</f>
        <v>0</v>
      </c>
      <c r="G52" s="95">
        <f>SUM(G33:G51)</f>
        <v>0</v>
      </c>
      <c r="H52" s="96">
        <f>SUM(H33:H51)</f>
        <v>0</v>
      </c>
    </row>
    <row r="53" spans="1:8" ht="19.5" thickBot="1">
      <c r="A53" s="170"/>
      <c r="B53" s="171"/>
      <c r="C53" s="171"/>
      <c r="D53" s="171"/>
      <c r="E53" s="171"/>
      <c r="F53" s="171"/>
      <c r="G53" s="171"/>
      <c r="H53" s="172"/>
    </row>
    <row r="54" spans="1:8" ht="13.5" thickBot="1">
      <c r="A54" s="2" t="s">
        <v>0</v>
      </c>
      <c r="B54" s="119" t="s">
        <v>26</v>
      </c>
      <c r="C54" s="120"/>
      <c r="D54" s="120"/>
      <c r="E54" s="120"/>
      <c r="F54" s="120"/>
      <c r="G54" s="120"/>
      <c r="H54" s="121"/>
    </row>
    <row r="55" spans="1:8" ht="51.75" thickBot="1">
      <c r="A55" s="5" t="s">
        <v>2</v>
      </c>
      <c r="B55" s="21" t="s">
        <v>27</v>
      </c>
      <c r="C55" s="21" t="s">
        <v>4</v>
      </c>
      <c r="D55" s="21" t="s">
        <v>5</v>
      </c>
      <c r="E55" s="21" t="s">
        <v>51</v>
      </c>
      <c r="F55" s="21" t="s">
        <v>52</v>
      </c>
      <c r="G55" s="21" t="s">
        <v>53</v>
      </c>
      <c r="H55" s="21" t="s">
        <v>54</v>
      </c>
    </row>
    <row r="56" spans="1:8" ht="12.75">
      <c r="A56" s="31" t="s">
        <v>85</v>
      </c>
      <c r="B56" s="22" t="s">
        <v>91</v>
      </c>
      <c r="C56" s="22">
        <v>10</v>
      </c>
      <c r="D56" s="22" t="s">
        <v>7</v>
      </c>
      <c r="E56" s="88">
        <v>0</v>
      </c>
      <c r="F56" s="102">
        <v>0</v>
      </c>
      <c r="G56" s="102">
        <f>F56*0.21</f>
        <v>0</v>
      </c>
      <c r="H56" s="89">
        <f>G56+F56</f>
        <v>0</v>
      </c>
    </row>
    <row r="57" spans="1:8" ht="26.25" thickBot="1">
      <c r="A57" s="32" t="s">
        <v>86</v>
      </c>
      <c r="B57" s="15" t="s">
        <v>87</v>
      </c>
      <c r="C57" s="15">
        <v>2</v>
      </c>
      <c r="D57" s="15" t="s">
        <v>7</v>
      </c>
      <c r="E57" s="93">
        <v>0</v>
      </c>
      <c r="F57" s="92">
        <f>C57*E57</f>
        <v>0</v>
      </c>
      <c r="G57" s="92">
        <f>F57*0.21</f>
        <v>0</v>
      </c>
      <c r="H57" s="94">
        <f>G57+F57</f>
        <v>0</v>
      </c>
    </row>
    <row r="58" spans="1:8" ht="13.5" thickBot="1">
      <c r="A58" s="2" t="s">
        <v>25</v>
      </c>
      <c r="B58" s="160"/>
      <c r="C58" s="161"/>
      <c r="D58" s="161"/>
      <c r="E58" s="161"/>
      <c r="F58" s="95">
        <f>SUM(F56:F57)</f>
        <v>0</v>
      </c>
      <c r="G58" s="95">
        <f>SUM(G56:G57)</f>
        <v>0</v>
      </c>
      <c r="H58" s="96">
        <f>SUM(H56:H57)</f>
        <v>0</v>
      </c>
    </row>
    <row r="59" spans="1:8" ht="19.5" thickBot="1">
      <c r="A59" s="4"/>
      <c r="B59" s="173"/>
      <c r="C59" s="174"/>
      <c r="D59" s="174"/>
      <c r="E59" s="174"/>
      <c r="F59" s="174"/>
      <c r="G59" s="174"/>
      <c r="H59" s="175"/>
    </row>
    <row r="60" spans="1:8" ht="37.5" customHeight="1" thickBot="1">
      <c r="A60" s="162" t="s">
        <v>88</v>
      </c>
      <c r="B60" s="163"/>
      <c r="C60" s="163"/>
      <c r="D60" s="163"/>
      <c r="E60" s="163"/>
      <c r="F60" s="163"/>
      <c r="G60" s="163"/>
      <c r="H60" s="164"/>
    </row>
    <row r="61" spans="1:8" ht="13.5" thickBot="1">
      <c r="A61" s="2" t="s">
        <v>0</v>
      </c>
      <c r="B61" s="119" t="s">
        <v>59</v>
      </c>
      <c r="C61" s="120"/>
      <c r="D61" s="120"/>
      <c r="E61" s="120"/>
      <c r="F61" s="120"/>
      <c r="G61" s="120"/>
      <c r="H61" s="121"/>
    </row>
    <row r="62" spans="1:8" ht="51.75" thickBot="1">
      <c r="A62" s="33" t="s">
        <v>2</v>
      </c>
      <c r="B62" s="34" t="s">
        <v>3</v>
      </c>
      <c r="C62" s="34" t="s">
        <v>4</v>
      </c>
      <c r="D62" s="34" t="s">
        <v>5</v>
      </c>
      <c r="E62" s="34" t="s">
        <v>51</v>
      </c>
      <c r="F62" s="34" t="s">
        <v>52</v>
      </c>
      <c r="G62" s="34" t="s">
        <v>53</v>
      </c>
      <c r="H62" s="34" t="s">
        <v>54</v>
      </c>
    </row>
    <row r="63" spans="1:8" ht="39.75">
      <c r="A63" s="31" t="s">
        <v>89</v>
      </c>
      <c r="B63" s="22" t="s">
        <v>152</v>
      </c>
      <c r="C63" s="22">
        <v>1</v>
      </c>
      <c r="D63" s="22" t="s">
        <v>7</v>
      </c>
      <c r="E63" s="88">
        <v>0</v>
      </c>
      <c r="F63" s="102">
        <f>C63*E63</f>
        <v>0</v>
      </c>
      <c r="G63" s="102">
        <f>F63*0.21</f>
        <v>0</v>
      </c>
      <c r="H63" s="89">
        <f>F63+G63</f>
        <v>0</v>
      </c>
    </row>
    <row r="64" spans="1:8" ht="39" thickBot="1">
      <c r="A64" s="25" t="s">
        <v>22</v>
      </c>
      <c r="B64" s="7" t="s">
        <v>171</v>
      </c>
      <c r="C64" s="7">
        <v>2</v>
      </c>
      <c r="D64" s="7" t="s">
        <v>7</v>
      </c>
      <c r="E64" s="90">
        <v>0</v>
      </c>
      <c r="F64" s="91">
        <f aca="true" t="shared" si="6" ref="F64:F69">C64*E64</f>
        <v>0</v>
      </c>
      <c r="G64" s="91">
        <f aca="true" t="shared" si="7" ref="G64:G69">F64*0.21</f>
        <v>0</v>
      </c>
      <c r="H64" s="86">
        <f aca="true" t="shared" si="8" ref="H64:H69">F64+G64</f>
        <v>0</v>
      </c>
    </row>
    <row r="65" spans="1:8" ht="25.5">
      <c r="A65" s="25" t="s">
        <v>20</v>
      </c>
      <c r="B65" s="7" t="s">
        <v>172</v>
      </c>
      <c r="C65" s="7">
        <v>1</v>
      </c>
      <c r="D65" s="7" t="s">
        <v>7</v>
      </c>
      <c r="E65" s="88">
        <v>0</v>
      </c>
      <c r="F65" s="91">
        <f t="shared" si="6"/>
        <v>0</v>
      </c>
      <c r="G65" s="91">
        <f t="shared" si="7"/>
        <v>0</v>
      </c>
      <c r="H65" s="86">
        <f t="shared" si="8"/>
        <v>0</v>
      </c>
    </row>
    <row r="66" spans="1:8" ht="26.25" thickBot="1">
      <c r="A66" s="25" t="s">
        <v>24</v>
      </c>
      <c r="B66" s="7" t="s">
        <v>185</v>
      </c>
      <c r="C66" s="7">
        <v>1</v>
      </c>
      <c r="D66" s="7" t="s">
        <v>7</v>
      </c>
      <c r="E66" s="90">
        <v>0</v>
      </c>
      <c r="F66" s="91">
        <f>C66*E66</f>
        <v>0</v>
      </c>
      <c r="G66" s="91">
        <f t="shared" si="7"/>
        <v>0</v>
      </c>
      <c r="H66" s="86">
        <f t="shared" si="8"/>
        <v>0</v>
      </c>
    </row>
    <row r="67" spans="1:8" ht="12.75">
      <c r="A67" s="25" t="s">
        <v>90</v>
      </c>
      <c r="B67" s="7" t="s">
        <v>173</v>
      </c>
      <c r="C67" s="7">
        <v>1</v>
      </c>
      <c r="D67" s="7" t="s">
        <v>7</v>
      </c>
      <c r="E67" s="88">
        <v>0</v>
      </c>
      <c r="F67" s="91">
        <f t="shared" si="6"/>
        <v>0</v>
      </c>
      <c r="G67" s="91">
        <f t="shared" si="7"/>
        <v>0</v>
      </c>
      <c r="H67" s="86">
        <f t="shared" si="8"/>
        <v>0</v>
      </c>
    </row>
    <row r="68" spans="1:8" ht="26.25" thickBot="1">
      <c r="A68" s="25" t="s">
        <v>188</v>
      </c>
      <c r="B68" s="7" t="s">
        <v>189</v>
      </c>
      <c r="C68" s="7">
        <v>4</v>
      </c>
      <c r="D68" s="7" t="s">
        <v>7</v>
      </c>
      <c r="E68" s="90">
        <v>0</v>
      </c>
      <c r="F68" s="91">
        <f t="shared" si="6"/>
        <v>0</v>
      </c>
      <c r="G68" s="91">
        <f t="shared" si="7"/>
        <v>0</v>
      </c>
      <c r="H68" s="86">
        <f t="shared" si="8"/>
        <v>0</v>
      </c>
    </row>
    <row r="69" spans="1:8" ht="26.25" thickBot="1">
      <c r="A69" s="32" t="s">
        <v>71</v>
      </c>
      <c r="B69" s="15" t="s">
        <v>186</v>
      </c>
      <c r="C69" s="15">
        <v>1</v>
      </c>
      <c r="D69" s="15" t="s">
        <v>7</v>
      </c>
      <c r="E69" s="88">
        <v>0</v>
      </c>
      <c r="F69" s="92">
        <f t="shared" si="6"/>
        <v>0</v>
      </c>
      <c r="G69" s="92">
        <f t="shared" si="7"/>
        <v>0</v>
      </c>
      <c r="H69" s="94">
        <f t="shared" si="8"/>
        <v>0</v>
      </c>
    </row>
    <row r="70" spans="1:8" ht="13.5" thickBot="1">
      <c r="A70" s="2" t="s">
        <v>25</v>
      </c>
      <c r="B70" s="79"/>
      <c r="C70" s="80"/>
      <c r="D70" s="80"/>
      <c r="E70" s="80"/>
      <c r="F70" s="95">
        <f>SUM(F63:F69)</f>
        <v>0</v>
      </c>
      <c r="G70" s="95">
        <f>SUM(G63:G69)</f>
        <v>0</v>
      </c>
      <c r="H70" s="96">
        <f>SUM(H63:H69)</f>
        <v>0</v>
      </c>
    </row>
    <row r="71" spans="1:8" ht="13.5" thickBot="1">
      <c r="A71" s="108" t="s">
        <v>143</v>
      </c>
      <c r="B71" s="35"/>
      <c r="C71" s="35"/>
      <c r="D71" s="35"/>
      <c r="E71" s="35"/>
      <c r="F71" s="104">
        <f>SUM(F23,F28,F52,F58,F70)</f>
        <v>0</v>
      </c>
      <c r="G71" s="104">
        <f>SUM(G23,G28,G52,G58,G70)</f>
        <v>0</v>
      </c>
      <c r="H71" s="105">
        <f>SUM(H23,H28,H52,H58,H70)</f>
        <v>0</v>
      </c>
    </row>
    <row r="75" ht="12.75">
      <c r="E75" s="68"/>
    </row>
    <row r="76" spans="3:5" ht="12.75">
      <c r="C76" s="66"/>
      <c r="E76" s="65"/>
    </row>
  </sheetData>
  <sheetProtection/>
  <mergeCells count="16">
    <mergeCell ref="A60:H60"/>
    <mergeCell ref="B61:H61"/>
    <mergeCell ref="B52:E52"/>
    <mergeCell ref="A53:H53"/>
    <mergeCell ref="B54:H54"/>
    <mergeCell ref="B59:H59"/>
    <mergeCell ref="B58:E58"/>
    <mergeCell ref="A3:H3"/>
    <mergeCell ref="B4:H4"/>
    <mergeCell ref="B23:E23"/>
    <mergeCell ref="A30:H30"/>
    <mergeCell ref="B31:H31"/>
    <mergeCell ref="B28:E28"/>
    <mergeCell ref="A29:H29"/>
    <mergeCell ref="A24:H24"/>
    <mergeCell ref="B25:H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</cp:lastModifiedBy>
  <cp:lastPrinted>2013-07-30T10:42:07Z</cp:lastPrinted>
  <dcterms:created xsi:type="dcterms:W3CDTF">2013-03-25T08:48:40Z</dcterms:created>
  <dcterms:modified xsi:type="dcterms:W3CDTF">2013-10-14T07:37:22Z</dcterms:modified>
  <cp:category/>
  <cp:version/>
  <cp:contentType/>
  <cp:contentStatus/>
</cp:coreProperties>
</file>