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115" windowHeight="44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'Položky'!$A$1:$G$68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<sst xmlns="http://schemas.openxmlformats.org/spreadsheetml/2006/main" count="277" uniqueCount="200">
  <si>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</si>
  <si>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</si>
  <si>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</si>
  <si>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</si>
  <si>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</si>
  <si>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</si>
  <si>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</si>
  <si>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</si>
  <si>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</si>
  <si>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</si>
  <si>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</si>
  <si>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</si>
  <si>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</si>
  <si>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</si>
  <si>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</si>
  <si>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</si>
  <si>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</si>
  <si>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</si>
  <si>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</si>
  <si>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</si>
  <si>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</si>
  <si>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</si>
  <si>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</si>
  <si>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</si>
  <si>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</si>
  <si>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</si>
  <si>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</si>
  <si>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</si>
  <si>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</si>
  <si>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</si>
  <si>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</si>
  <si>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</si>
  <si>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</si>
  <si>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</si>
  <si>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</si>
  <si>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</si>
  <si>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</si>
  <si>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</si>
  <si>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</si>
  <si>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</si>
  <si>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</si>
  <si>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</si>
  <si>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</si>
  <si>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</si>
  <si>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</si>
  <si>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</si>
  <si>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</si>
  <si>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</si>
  <si>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</si>
  <si>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</si>
  <si>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</si>
  <si>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</si>
  <si>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</si>
  <si>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</si>
  <si>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</si>
  <si>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</si>
  <si>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</si>
  <si>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</si>
  <si>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</si>
  <si>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</si>
  <si>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</si>
  <si>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</si>
  <si>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</si>
  <si>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</si>
  <si>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</si>
  <si>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</si>
  <si>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</si>
  <si>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</si>
  <si>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</si>
  <si>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</si>
  <si>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</si>
  <si>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</si>
  <si>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</si>
  <si>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</si>
  <si>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</si>
  <si>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</si>
  <si>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</si>
  <si>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</si>
  <si>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20210024</t>
  </si>
  <si>
    <t>DD Sedlčany</t>
  </si>
  <si>
    <t>01a</t>
  </si>
  <si>
    <t>Oprava povrchu ve vnitřní zahradě</t>
  </si>
  <si>
    <t>01</t>
  </si>
  <si>
    <t>Příprava území</t>
  </si>
  <si>
    <t>110010001R0H</t>
  </si>
  <si>
    <t xml:space="preserve">Vytyčení stavby </t>
  </si>
  <si>
    <t>kompl</t>
  </si>
  <si>
    <t>110 02</t>
  </si>
  <si>
    <t xml:space="preserve">Vytyčení sítí </t>
  </si>
  <si>
    <t>181101102R00</t>
  </si>
  <si>
    <t xml:space="preserve">Úprava pláně v hor. 1-4, se zhutněním </t>
  </si>
  <si>
    <t>m2</t>
  </si>
  <si>
    <t>199000005R00</t>
  </si>
  <si>
    <t xml:space="preserve">Poplatek za skládku zeminy 1- 4 </t>
  </si>
  <si>
    <t>t</t>
  </si>
  <si>
    <t>122100010RAC</t>
  </si>
  <si>
    <t>Dotěžení pláně tl.50mm naložení, odvoz 10 km, uložení</t>
  </si>
  <si>
    <t>m3</t>
  </si>
  <si>
    <t>139600012RBC</t>
  </si>
  <si>
    <t xml:space="preserve">Ruční výkop v hornině 1-4, naložení, odvoz do 10km </t>
  </si>
  <si>
    <t>18</t>
  </si>
  <si>
    <t>Povrchové úpravy terénu</t>
  </si>
  <si>
    <t>181300010RAD</t>
  </si>
  <si>
    <t>Rozprostření ornice podél obrubníků tl.15 cm dovoz ornice ze vzdálenosti 10 km, osetí trávou</t>
  </si>
  <si>
    <t>181300014RAD</t>
  </si>
  <si>
    <t>Rozprostření ornice v místech výkopů tl. 40 cm dovoz ornice ze vzdálenosti 10 km, osetí trávou</t>
  </si>
  <si>
    <t>10364200</t>
  </si>
  <si>
    <t>Ornice pro pozemkové úpravy</t>
  </si>
  <si>
    <t>27</t>
  </si>
  <si>
    <t>Základy</t>
  </si>
  <si>
    <t>275313621R00</t>
  </si>
  <si>
    <t>Beton základových patek prostý C 20/25 - betonováno do terénu</t>
  </si>
  <si>
    <t>46</t>
  </si>
  <si>
    <t>Zpevněné plochy</t>
  </si>
  <si>
    <t>215901101RT5</t>
  </si>
  <si>
    <t xml:space="preserve">Zhutnění podlkladu z kameniva vibrační deskou </t>
  </si>
  <si>
    <t>564851111RT2</t>
  </si>
  <si>
    <t>Podklad ze štěrkodrti po zhutnění tloušťky 15 cm štěrkodrť frakce 16-32 mm</t>
  </si>
  <si>
    <t>566201111R00</t>
  </si>
  <si>
    <t xml:space="preserve">Úprava podkladu po vybourání zpev.ploch </t>
  </si>
  <si>
    <t>567122111R00</t>
  </si>
  <si>
    <t xml:space="preserve">Podklad z kameniva zpev.cementem  tl.12 cm </t>
  </si>
  <si>
    <t>578141111R00</t>
  </si>
  <si>
    <t xml:space="preserve">Litý asfalt  tl. 4 cm </t>
  </si>
  <si>
    <t>596215021R00</t>
  </si>
  <si>
    <t xml:space="preserve">Kladení zámkové dlažby tl. 6 cm do drtě tl. 4 cm </t>
  </si>
  <si>
    <t>599142111R01</t>
  </si>
  <si>
    <t xml:space="preserve">Úprava styčné spáry komunikace asf.zálivkou </t>
  </si>
  <si>
    <t>m</t>
  </si>
  <si>
    <t>59245268</t>
  </si>
  <si>
    <t>Dlažba zámková přírodní  tl.6 cm</t>
  </si>
  <si>
    <t>890</t>
  </si>
  <si>
    <t>Přípojky</t>
  </si>
  <si>
    <t>210100010RA0</t>
  </si>
  <si>
    <t xml:space="preserve">Přípojka elektro </t>
  </si>
  <si>
    <t>331230113RA0</t>
  </si>
  <si>
    <t>Zděný pilíř 0,5/1/1m (pro E a uzávěr vody) - kompletní provedení</t>
  </si>
  <si>
    <t>kus</t>
  </si>
  <si>
    <t>831230010RAA</t>
  </si>
  <si>
    <t>Vodovod z trub PE DN 32mm, vč.zemních prací (příprava pro napojení pergoly)</t>
  </si>
  <si>
    <t>831350012RAB</t>
  </si>
  <si>
    <t>Propojovací kanalizacční potrubí PVC DN 100mm vč.zemních prací</t>
  </si>
  <si>
    <t>893411010RA0</t>
  </si>
  <si>
    <t xml:space="preserve">Šachta vodoměrná plast.kruhová  DN 1200mm </t>
  </si>
  <si>
    <t>91</t>
  </si>
  <si>
    <t>Doplňující práce na komunikaci</t>
  </si>
  <si>
    <t>916561111R00</t>
  </si>
  <si>
    <t xml:space="preserve">Osazení záhon.obrubníků do lože z C 12/15 s opěrou </t>
  </si>
  <si>
    <t>918101111R00</t>
  </si>
  <si>
    <t xml:space="preserve">Lože pod obrubníky nebo obruby dlažeb z C 12/15 </t>
  </si>
  <si>
    <t>59217330</t>
  </si>
  <si>
    <t>Obrubník záhonový  1000x50x250 mm</t>
  </si>
  <si>
    <t>59217346</t>
  </si>
  <si>
    <t>Obrubník záhonový 1000/50/150 mm</t>
  </si>
  <si>
    <t>935</t>
  </si>
  <si>
    <t>Odvodňovací žlab</t>
  </si>
  <si>
    <t>597092472R01</t>
  </si>
  <si>
    <t xml:space="preserve">Adaptér ACO pro boční křížové napojení </t>
  </si>
  <si>
    <t>597101020RAA</t>
  </si>
  <si>
    <t>Osazení žlabu odvodňovacího z  polymerbetonu do lože z betonu, vč.dodávky roštu a žlabu ACO</t>
  </si>
  <si>
    <t>597103020RA0</t>
  </si>
  <si>
    <t xml:space="preserve">Vpusť vtoková k žlabu ACO - 500mm s odtokem DN 110 </t>
  </si>
  <si>
    <t>96</t>
  </si>
  <si>
    <t>Bourání konstrukcí</t>
  </si>
  <si>
    <t>113106121R00</t>
  </si>
  <si>
    <t xml:space="preserve">Rozebrání dlažeb z betonových dlaždic na sucho </t>
  </si>
  <si>
    <t>113107121R00</t>
  </si>
  <si>
    <t xml:space="preserve">Odstranění podkladu z kam.drceného tl.10 cm </t>
  </si>
  <si>
    <t>113108310R00</t>
  </si>
  <si>
    <t xml:space="preserve">Odstranění asfaltové vrstvy  tl.do 10cm </t>
  </si>
  <si>
    <t>113109315R00</t>
  </si>
  <si>
    <t>Odstranění lože z bet.prostého tl.15 cm - v místě vybouraných obrubníků</t>
  </si>
  <si>
    <t>113109420R00</t>
  </si>
  <si>
    <t xml:space="preserve">Odstranění beton.krytu  tl. 20 cm </t>
  </si>
  <si>
    <t>113204111R00</t>
  </si>
  <si>
    <t xml:space="preserve">Vytrhání obrubníků zahradních </t>
  </si>
  <si>
    <t>919735113R00</t>
  </si>
  <si>
    <t xml:space="preserve">Řezání stávajícího živičného krytu tl. 10 cm </t>
  </si>
  <si>
    <t>979082213R00</t>
  </si>
  <si>
    <t xml:space="preserve">Vodorovná doprava suti po suchu do 1 km </t>
  </si>
  <si>
    <t>979082219R00</t>
  </si>
  <si>
    <t xml:space="preserve">Příplatek za dopravu suti po suchu za další 1 km </t>
  </si>
  <si>
    <t>979087212R00</t>
  </si>
  <si>
    <t xml:space="preserve">Nakládání suti na dopravní prostředky - komunikace </t>
  </si>
  <si>
    <t>979990001R00</t>
  </si>
  <si>
    <t xml:space="preserve">Poplatek za skládku stavební suti </t>
  </si>
  <si>
    <t>99</t>
  </si>
  <si>
    <t>Staveništní přesun hmot</t>
  </si>
  <si>
    <t>998223011R00</t>
  </si>
  <si>
    <t xml:space="preserve">Přesun hmot, kryt dlážděný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</si>
  <si>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</si>
  <si>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</si>
  <si>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</si>
  <si>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</si>
  <si>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</si>
  <si>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</si>
  <si>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</si>
  <si>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</si>
  <si>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CORS Příbram s.r.o.</t>
  </si>
  <si>
    <t>Domov Sedlčany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</si>
</sst>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20210024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199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198</v>
      </c>
      <c r="D11" s="30"/>
      <c r="E11" s="30"/>
      <c r="F11" s="41" t="s">
        <v>16</v>
      </c>
      <c r="G11" s="42">
        <v>20210024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Rekapitulace!A22</f>
        <v>Ztížené výrobní podmínky</v>
      </c>
      <c r="E15" s="61"/>
      <c r="F15" s="62"/>
      <c r="G15" s="59">
        <f>Rekapitulace!I22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Rekapitulace!A23</f>
        <v>Oborová přirážka</v>
      </c>
      <c r="E16" s="63"/>
      <c r="F16" s="64"/>
      <c r="G16" s="59">
        <f>Rekapitulace!I23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Rekapitulace!A24</f>
        <v>Přesun stavebních kapacit</v>
      </c>
      <c r="E17" s="63"/>
      <c r="F17" s="64"/>
      <c r="G17" s="59">
        <f>Rekapitulace!I24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Rekapitulace!A25</f>
        <v>Mimostaveništní doprava</v>
      </c>
      <c r="E18" s="63"/>
      <c r="F18" s="64"/>
      <c r="G18" s="59">
        <f>Rekapitulace!I25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Rekapitulace!A26</f>
        <v>Zařízení staveniště</v>
      </c>
      <c r="E19" s="63"/>
      <c r="F19" s="64"/>
      <c r="G19" s="59">
        <f>Rekapitulace!I26</f>
        <v>0</v>
      </c>
    </row>
    <row r="20" spans="1:7" ht="15.75" customHeight="1">
      <c r="A20" s="67"/>
      <c r="B20" s="58"/>
      <c r="C20" s="59"/>
      <c r="D20" s="9" t="str">
        <f>Rekapitulace!A27</f>
        <v>Provoz investora</v>
      </c>
      <c r="E20" s="63"/>
      <c r="F20" s="64"/>
      <c r="G20" s="59">
        <f>Rekapitulace!I27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Rekapitulace!A28</f>
        <v>Kompletační činnost (IČD)</v>
      </c>
      <c r="E21" s="63"/>
      <c r="F21" s="64"/>
      <c r="G21" s="59">
        <f>Rekapitulace!I28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zoomScalePageLayoutView="0" workbookViewId="0" topLeftCell="A1">
      <selection activeCell="H30" sqref="H30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20210024 DD Sedlčany</v>
      </c>
      <c r="D1" s="111"/>
      <c r="E1" s="112"/>
      <c r="F1" s="111"/>
      <c r="G1" s="113" t="s">
        <v>49</v>
      </c>
      <c r="H1" s="114" t="s">
        <v>78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01a Oprava povrchu ve vnitřní zahradě</v>
      </c>
      <c r="D2" s="119"/>
      <c r="E2" s="120"/>
      <c r="F2" s="119"/>
      <c r="G2" s="121"/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19" t="str">
        <f>Položky!B7</f>
        <v>01</v>
      </c>
      <c r="B7" s="133" t="str">
        <f>Položky!C7</f>
        <v>Příprava území</v>
      </c>
      <c r="C7" s="69"/>
      <c r="D7" s="134"/>
      <c r="E7" s="220">
        <f>Položky!BA9</f>
        <v>0</v>
      </c>
      <c r="F7" s="221">
        <f>Položky!BB9</f>
        <v>0</v>
      </c>
      <c r="G7" s="221">
        <f>Položky!BC9</f>
        <v>0</v>
      </c>
      <c r="H7" s="221">
        <f>Položky!BD9</f>
        <v>0</v>
      </c>
      <c r="I7" s="222">
        <f>Položky!BE9</f>
        <v>0</v>
      </c>
    </row>
    <row r="8" spans="1:9" s="37" customFormat="1" ht="12.75">
      <c r="A8" s="219" t="str">
        <f>Položky!B10</f>
        <v>1</v>
      </c>
      <c r="B8" s="133" t="str">
        <f>Položky!C10</f>
        <v>Zemní práce</v>
      </c>
      <c r="C8" s="69"/>
      <c r="D8" s="134"/>
      <c r="E8" s="220">
        <f>Položky!BA16</f>
        <v>0</v>
      </c>
      <c r="F8" s="221">
        <f>Položky!BB16</f>
        <v>0</v>
      </c>
      <c r="G8" s="221">
        <f>Položky!BC16</f>
        <v>0</v>
      </c>
      <c r="H8" s="221">
        <f>Položky!BD16</f>
        <v>0</v>
      </c>
      <c r="I8" s="222">
        <f>Položky!BE16</f>
        <v>0</v>
      </c>
    </row>
    <row r="9" spans="1:9" s="37" customFormat="1" ht="12.75">
      <c r="A9" s="219" t="str">
        <f>Položky!B17</f>
        <v>18</v>
      </c>
      <c r="B9" s="133" t="str">
        <f>Položky!C17</f>
        <v>Povrchové úpravy terénu</v>
      </c>
      <c r="C9" s="69"/>
      <c r="D9" s="134"/>
      <c r="E9" s="220">
        <f>Položky!BA21</f>
        <v>0</v>
      </c>
      <c r="F9" s="221">
        <f>Položky!BB21</f>
        <v>0</v>
      </c>
      <c r="G9" s="221">
        <f>Položky!BC21</f>
        <v>0</v>
      </c>
      <c r="H9" s="221">
        <f>Položky!BD21</f>
        <v>0</v>
      </c>
      <c r="I9" s="222">
        <f>Položky!BE21</f>
        <v>0</v>
      </c>
    </row>
    <row r="10" spans="1:9" s="37" customFormat="1" ht="12.75">
      <c r="A10" s="219" t="str">
        <f>Položky!B22</f>
        <v>27</v>
      </c>
      <c r="B10" s="133" t="str">
        <f>Položky!C22</f>
        <v>Základy</v>
      </c>
      <c r="C10" s="69"/>
      <c r="D10" s="134"/>
      <c r="E10" s="220">
        <f>Položky!BA24</f>
        <v>0</v>
      </c>
      <c r="F10" s="221">
        <f>Položky!BB24</f>
        <v>0</v>
      </c>
      <c r="G10" s="221">
        <f>Položky!BC24</f>
        <v>0</v>
      </c>
      <c r="H10" s="221">
        <f>Položky!BD24</f>
        <v>0</v>
      </c>
      <c r="I10" s="222">
        <f>Položky!BE24</f>
        <v>0</v>
      </c>
    </row>
    <row r="11" spans="1:9" s="37" customFormat="1" ht="12.75">
      <c r="A11" s="219" t="str">
        <f>Položky!B25</f>
        <v>46</v>
      </c>
      <c r="B11" s="133" t="str">
        <f>Položky!C25</f>
        <v>Zpevněné plochy</v>
      </c>
      <c r="C11" s="69"/>
      <c r="D11" s="134"/>
      <c r="E11" s="220">
        <f>Položky!BA34</f>
        <v>0</v>
      </c>
      <c r="F11" s="221">
        <f>Položky!BB34</f>
        <v>0</v>
      </c>
      <c r="G11" s="221">
        <f>Položky!BC34</f>
        <v>0</v>
      </c>
      <c r="H11" s="221">
        <f>Položky!BD34</f>
        <v>0</v>
      </c>
      <c r="I11" s="222">
        <f>Položky!BE34</f>
        <v>0</v>
      </c>
    </row>
    <row r="12" spans="1:9" s="37" customFormat="1" ht="12.75">
      <c r="A12" s="219" t="str">
        <f>Položky!B35</f>
        <v>890</v>
      </c>
      <c r="B12" s="133" t="str">
        <f>Položky!C35</f>
        <v>Přípojky</v>
      </c>
      <c r="C12" s="69"/>
      <c r="D12" s="134"/>
      <c r="E12" s="220">
        <f>Položky!BA41</f>
        <v>0</v>
      </c>
      <c r="F12" s="221">
        <f>Položky!BB41</f>
        <v>0</v>
      </c>
      <c r="G12" s="221">
        <f>Položky!BC41</f>
        <v>0</v>
      </c>
      <c r="H12" s="221">
        <f>Položky!BD41</f>
        <v>0</v>
      </c>
      <c r="I12" s="222">
        <f>Položky!BE41</f>
        <v>0</v>
      </c>
    </row>
    <row r="13" spans="1:9" s="37" customFormat="1" ht="12.75">
      <c r="A13" s="219" t="str">
        <f>Položky!B42</f>
        <v>91</v>
      </c>
      <c r="B13" s="133" t="str">
        <f>Položky!C42</f>
        <v>Doplňující práce na komunikaci</v>
      </c>
      <c r="C13" s="69"/>
      <c r="D13" s="134"/>
      <c r="E13" s="220">
        <f>Položky!BA47</f>
        <v>0</v>
      </c>
      <c r="F13" s="221">
        <f>Položky!BB47</f>
        <v>0</v>
      </c>
      <c r="G13" s="221">
        <f>Položky!BC47</f>
        <v>0</v>
      </c>
      <c r="H13" s="221">
        <f>Položky!BD47</f>
        <v>0</v>
      </c>
      <c r="I13" s="222">
        <f>Položky!BE47</f>
        <v>0</v>
      </c>
    </row>
    <row r="14" spans="1:9" s="37" customFormat="1" ht="12.75">
      <c r="A14" s="219" t="str">
        <f>Položky!B48</f>
        <v>935</v>
      </c>
      <c r="B14" s="133" t="str">
        <f>Položky!C48</f>
        <v>Odvodňovací žlab</v>
      </c>
      <c r="C14" s="69"/>
      <c r="D14" s="134"/>
      <c r="E14" s="220">
        <f>Položky!BA52</f>
        <v>0</v>
      </c>
      <c r="F14" s="221">
        <f>Položky!BB52</f>
        <v>0</v>
      </c>
      <c r="G14" s="221">
        <f>Položky!BC52</f>
        <v>0</v>
      </c>
      <c r="H14" s="221">
        <f>Položky!BD52</f>
        <v>0</v>
      </c>
      <c r="I14" s="222">
        <f>Položky!BE52</f>
        <v>0</v>
      </c>
    </row>
    <row r="15" spans="1:9" s="37" customFormat="1" ht="12.75">
      <c r="A15" s="219" t="str">
        <f>Položky!B53</f>
        <v>96</v>
      </c>
      <c r="B15" s="133" t="str">
        <f>Položky!C53</f>
        <v>Bourání konstrukcí</v>
      </c>
      <c r="C15" s="69"/>
      <c r="D15" s="134"/>
      <c r="E15" s="220">
        <f>Položky!BA65</f>
        <v>0</v>
      </c>
      <c r="F15" s="221">
        <f>Položky!BB65</f>
        <v>0</v>
      </c>
      <c r="G15" s="221">
        <f>Položky!BC65</f>
        <v>0</v>
      </c>
      <c r="H15" s="221">
        <f>Položky!BD65</f>
        <v>0</v>
      </c>
      <c r="I15" s="222">
        <f>Položky!BE65</f>
        <v>0</v>
      </c>
    </row>
    <row r="16" spans="1:9" s="37" customFormat="1" ht="13.5" thickBot="1">
      <c r="A16" s="219" t="str">
        <f>Položky!B66</f>
        <v>99</v>
      </c>
      <c r="B16" s="133" t="str">
        <f>Položky!C66</f>
        <v>Staveništní přesun hmot</v>
      </c>
      <c r="C16" s="69"/>
      <c r="D16" s="134"/>
      <c r="E16" s="220">
        <f>Položky!BA68</f>
        <v>0</v>
      </c>
      <c r="F16" s="221">
        <f>Položky!BB68</f>
        <v>0</v>
      </c>
      <c r="G16" s="221">
        <f>Položky!BC68</f>
        <v>0</v>
      </c>
      <c r="H16" s="221">
        <f>Položky!BD68</f>
        <v>0</v>
      </c>
      <c r="I16" s="222">
        <f>Položky!BE68</f>
        <v>0</v>
      </c>
    </row>
    <row r="17" spans="1:9" s="141" customFormat="1" ht="13.5" thickBot="1">
      <c r="A17" s="135"/>
      <c r="B17" s="136" t="s">
        <v>57</v>
      </c>
      <c r="C17" s="136"/>
      <c r="D17" s="137"/>
      <c r="E17" s="138">
        <f>SUM(E7:E16)</f>
        <v>0</v>
      </c>
      <c r="F17" s="139">
        <f>SUM(F7:F16)</f>
        <v>0</v>
      </c>
      <c r="G17" s="139">
        <f>SUM(G7:G16)</f>
        <v>0</v>
      </c>
      <c r="H17" s="139">
        <f>SUM(H7:H16)</f>
        <v>0</v>
      </c>
      <c r="I17" s="140">
        <f>SUM(I7:I16)</f>
        <v>0</v>
      </c>
    </row>
    <row r="18" spans="1:9" ht="12.75">
      <c r="A18" s="69"/>
      <c r="B18" s="69"/>
      <c r="C18" s="69"/>
      <c r="D18" s="69"/>
      <c r="E18" s="69"/>
      <c r="F18" s="69"/>
      <c r="G18" s="69"/>
      <c r="H18" s="69"/>
      <c r="I18" s="69"/>
    </row>
    <row r="19" spans="1:57" ht="19.5" customHeight="1">
      <c r="A19" s="125" t="s">
        <v>58</v>
      </c>
      <c r="B19" s="125"/>
      <c r="C19" s="125"/>
      <c r="D19" s="125"/>
      <c r="E19" s="125"/>
      <c r="F19" s="125"/>
      <c r="G19" s="142"/>
      <c r="H19" s="125"/>
      <c r="I19" s="125"/>
      <c r="BA19" s="43"/>
      <c r="BB19" s="43"/>
      <c r="BC19" s="43"/>
      <c r="BD19" s="43"/>
      <c r="BE19" s="43"/>
    </row>
    <row r="20" spans="1:9" ht="13.5" thickBot="1">
      <c r="A20" s="82"/>
      <c r="B20" s="82"/>
      <c r="C20" s="82"/>
      <c r="D20" s="82"/>
      <c r="E20" s="82"/>
      <c r="F20" s="82"/>
      <c r="G20" s="82"/>
      <c r="H20" s="82"/>
      <c r="I20" s="82"/>
    </row>
    <row r="21" spans="1:9" ht="12.75">
      <c r="A21" s="76" t="s">
        <v>59</v>
      </c>
      <c r="B21" s="77"/>
      <c r="C21" s="77"/>
      <c r="D21" s="143"/>
      <c r="E21" s="144" t="s">
        <v>60</v>
      </c>
      <c r="F21" s="145" t="s">
        <v>61</v>
      </c>
      <c r="G21" s="146" t="s">
        <v>62</v>
      </c>
      <c r="H21" s="147"/>
      <c r="I21" s="148" t="s">
        <v>60</v>
      </c>
    </row>
    <row r="22" spans="1:53" ht="12.75">
      <c r="A22" s="67" t="s">
        <v>190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3" ht="12.75">
      <c r="A23" s="67" t="s">
        <v>191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0</v>
      </c>
    </row>
    <row r="24" spans="1:53" ht="12.75">
      <c r="A24" s="67" t="s">
        <v>192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53" ht="12.75">
      <c r="A25" s="67" t="s">
        <v>193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0</v>
      </c>
    </row>
    <row r="26" spans="1:53" ht="12.75">
      <c r="A26" s="67" t="s">
        <v>194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1</v>
      </c>
    </row>
    <row r="27" spans="1:53" ht="12.75">
      <c r="A27" s="67" t="s">
        <v>195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1</v>
      </c>
    </row>
    <row r="28" spans="1:53" ht="12.75">
      <c r="A28" s="67" t="s">
        <v>196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2</v>
      </c>
    </row>
    <row r="29" spans="1:53" ht="12.75">
      <c r="A29" s="67" t="s">
        <v>197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2</v>
      </c>
    </row>
    <row r="30" spans="1:9" ht="13.5" thickBot="1">
      <c r="A30" s="155"/>
      <c r="B30" s="156" t="s">
        <v>63</v>
      </c>
      <c r="C30" s="157"/>
      <c r="D30" s="158"/>
      <c r="E30" s="159"/>
      <c r="F30" s="160"/>
      <c r="G30" s="160"/>
      <c r="H30" s="161">
        <f>SUM(I22:I29)</f>
        <v>0</v>
      </c>
      <c r="I30" s="162"/>
    </row>
    <row r="32" spans="2:9" ht="12.75">
      <c r="B32" s="141"/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41"/>
  <sheetViews>
    <sheetView showGridLines="0" showZeros="0" zoomScalePageLayoutView="0" workbookViewId="0" topLeftCell="A1">
      <selection activeCell="A68" sqref="A68:IV70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13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20210024 DD Sedlčany</v>
      </c>
      <c r="D3" s="172"/>
      <c r="E3" s="173" t="s">
        <v>64</v>
      </c>
      <c r="F3" s="174" t="str">
        <f>Rekapitulace!H1</f>
        <v>20210024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01a Oprava povrchu ve vnitřní zahradě</v>
      </c>
      <c r="D4" s="177"/>
      <c r="E4" s="178">
        <f>Rekapitulace!G2</f>
        <v>0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1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57" ht="12.75">
      <c r="A9" s="203"/>
      <c r="B9" s="204" t="s">
        <v>75</v>
      </c>
      <c r="C9" s="205" t="str">
        <f>CONCATENATE(B7," ",C7)</f>
        <v>01 Příprava území</v>
      </c>
      <c r="D9" s="206"/>
      <c r="E9" s="207"/>
      <c r="F9" s="208"/>
      <c r="G9" s="209">
        <f>SUM(G7:G8)</f>
        <v>0</v>
      </c>
      <c r="O9" s="195">
        <v>4</v>
      </c>
      <c r="BA9" s="210">
        <f>SUM(BA7:BA8)</f>
        <v>0</v>
      </c>
      <c r="BB9" s="210">
        <f>SUM(BB7:BB8)</f>
        <v>0</v>
      </c>
      <c r="BC9" s="210">
        <f>SUM(BC7:BC8)</f>
        <v>0</v>
      </c>
      <c r="BD9" s="210">
        <f>SUM(BD7:BD8)</f>
        <v>0</v>
      </c>
      <c r="BE9" s="210">
        <f>SUM(BE7:BE8)</f>
        <v>0</v>
      </c>
    </row>
    <row r="10" spans="1:15" ht="12.75">
      <c r="A10" s="188" t="s">
        <v>72</v>
      </c>
      <c r="B10" s="189" t="s">
        <v>73</v>
      </c>
      <c r="C10" s="190" t="s">
        <v>74</v>
      </c>
      <c r="D10" s="191"/>
      <c r="E10" s="192"/>
      <c r="F10" s="192"/>
      <c r="G10" s="193"/>
      <c r="H10" s="194"/>
      <c r="I10" s="194"/>
      <c r="O10" s="195">
        <v>1</v>
      </c>
    </row>
    <row r="11" spans="1:104" ht="12.75">
      <c r="A11" s="196">
        <v>2</v>
      </c>
      <c r="B11" s="197" t="s">
        <v>87</v>
      </c>
      <c r="C11" s="198" t="s">
        <v>88</v>
      </c>
      <c r="D11" s="199" t="s">
        <v>86</v>
      </c>
      <c r="E11" s="200">
        <v>1</v>
      </c>
      <c r="F11" s="200">
        <v>0</v>
      </c>
      <c r="G11" s="201">
        <f>E11*F11</f>
        <v>0</v>
      </c>
      <c r="O11" s="195">
        <v>2</v>
      </c>
      <c r="AA11" s="167">
        <v>11</v>
      </c>
      <c r="AB11" s="167">
        <v>3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11</v>
      </c>
      <c r="CB11" s="202">
        <v>3</v>
      </c>
      <c r="CZ11" s="167">
        <v>0</v>
      </c>
    </row>
    <row r="12" spans="1:104" ht="12.75">
      <c r="A12" s="196">
        <v>3</v>
      </c>
      <c r="B12" s="197" t="s">
        <v>89</v>
      </c>
      <c r="C12" s="198" t="s">
        <v>90</v>
      </c>
      <c r="D12" s="199" t="s">
        <v>91</v>
      </c>
      <c r="E12" s="200">
        <v>293.5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04" ht="12.75">
      <c r="A13" s="196">
        <v>4</v>
      </c>
      <c r="B13" s="197" t="s">
        <v>92</v>
      </c>
      <c r="C13" s="198" t="s">
        <v>93</v>
      </c>
      <c r="D13" s="199" t="s">
        <v>94</v>
      </c>
      <c r="E13" s="200">
        <v>20.7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</v>
      </c>
    </row>
    <row r="14" spans="1:104" ht="12.75">
      <c r="A14" s="196">
        <v>5</v>
      </c>
      <c r="B14" s="197" t="s">
        <v>95</v>
      </c>
      <c r="C14" s="198" t="s">
        <v>96</v>
      </c>
      <c r="D14" s="199" t="s">
        <v>97</v>
      </c>
      <c r="E14" s="200">
        <v>14.7</v>
      </c>
      <c r="F14" s="200">
        <v>0</v>
      </c>
      <c r="G14" s="201">
        <f>E14*F14</f>
        <v>0</v>
      </c>
      <c r="O14" s="195">
        <v>2</v>
      </c>
      <c r="AA14" s="167">
        <v>2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2</v>
      </c>
      <c r="CB14" s="202">
        <v>1</v>
      </c>
      <c r="CZ14" s="167">
        <v>0</v>
      </c>
    </row>
    <row r="15" spans="1:104" ht="12.75">
      <c r="A15" s="196">
        <v>6</v>
      </c>
      <c r="B15" s="197" t="s">
        <v>98</v>
      </c>
      <c r="C15" s="198" t="s">
        <v>99</v>
      </c>
      <c r="D15" s="199" t="s">
        <v>97</v>
      </c>
      <c r="E15" s="200">
        <v>6</v>
      </c>
      <c r="F15" s="200">
        <v>0</v>
      </c>
      <c r="G15" s="201">
        <f>E15*F15</f>
        <v>0</v>
      </c>
      <c r="O15" s="195">
        <v>2</v>
      </c>
      <c r="AA15" s="167">
        <v>2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2</v>
      </c>
      <c r="CB15" s="202">
        <v>1</v>
      </c>
      <c r="CZ15" s="167">
        <v>0</v>
      </c>
    </row>
    <row r="16" spans="1:57" ht="12.75">
      <c r="A16" s="203"/>
      <c r="B16" s="204" t="s">
        <v>75</v>
      </c>
      <c r="C16" s="205" t="str">
        <f>CONCATENATE(B10," ",C10)</f>
        <v>1 Zemní práce</v>
      </c>
      <c r="D16" s="206"/>
      <c r="E16" s="207"/>
      <c r="F16" s="208"/>
      <c r="G16" s="209">
        <f>SUM(G10:G15)</f>
        <v>0</v>
      </c>
      <c r="O16" s="195">
        <v>4</v>
      </c>
      <c r="BA16" s="210">
        <f>SUM(BA10:BA15)</f>
        <v>0</v>
      </c>
      <c r="BB16" s="210">
        <f>SUM(BB10:BB15)</f>
        <v>0</v>
      </c>
      <c r="BC16" s="210">
        <f>SUM(BC10:BC15)</f>
        <v>0</v>
      </c>
      <c r="BD16" s="210">
        <f>SUM(BD10:BD15)</f>
        <v>0</v>
      </c>
      <c r="BE16" s="210">
        <f>SUM(BE10:BE15)</f>
        <v>0</v>
      </c>
    </row>
    <row r="17" spans="1:15" ht="12.75">
      <c r="A17" s="188" t="s">
        <v>72</v>
      </c>
      <c r="B17" s="189" t="s">
        <v>100</v>
      </c>
      <c r="C17" s="190" t="s">
        <v>101</v>
      </c>
      <c r="D17" s="191"/>
      <c r="E17" s="192"/>
      <c r="F17" s="192"/>
      <c r="G17" s="193"/>
      <c r="H17" s="194"/>
      <c r="I17" s="194"/>
      <c r="O17" s="195">
        <v>1</v>
      </c>
    </row>
    <row r="18" spans="1:104" ht="22.5">
      <c r="A18" s="196">
        <v>7</v>
      </c>
      <c r="B18" s="197" t="s">
        <v>102</v>
      </c>
      <c r="C18" s="198" t="s">
        <v>103</v>
      </c>
      <c r="D18" s="199" t="s">
        <v>91</v>
      </c>
      <c r="E18" s="200">
        <v>15</v>
      </c>
      <c r="F18" s="200">
        <v>0</v>
      </c>
      <c r="G18" s="201">
        <f>E18*F18</f>
        <v>0</v>
      </c>
      <c r="O18" s="195">
        <v>2</v>
      </c>
      <c r="AA18" s="167">
        <v>2</v>
      </c>
      <c r="AB18" s="167">
        <v>0</v>
      </c>
      <c r="AC18" s="167">
        <v>0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2</v>
      </c>
      <c r="CB18" s="202">
        <v>0</v>
      </c>
      <c r="CZ18" s="167">
        <v>3E-05</v>
      </c>
    </row>
    <row r="19" spans="1:104" ht="22.5">
      <c r="A19" s="196">
        <v>8</v>
      </c>
      <c r="B19" s="197" t="s">
        <v>104</v>
      </c>
      <c r="C19" s="198" t="s">
        <v>105</v>
      </c>
      <c r="D19" s="199" t="s">
        <v>91</v>
      </c>
      <c r="E19" s="200">
        <v>10.32</v>
      </c>
      <c r="F19" s="200">
        <v>0</v>
      </c>
      <c r="G19" s="201">
        <f>E19*F19</f>
        <v>0</v>
      </c>
      <c r="O19" s="195">
        <v>2</v>
      </c>
      <c r="AA19" s="167">
        <v>2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2</v>
      </c>
      <c r="CB19" s="202">
        <v>1</v>
      </c>
      <c r="CZ19" s="167">
        <v>3E-05</v>
      </c>
    </row>
    <row r="20" spans="1:104" ht="12.75">
      <c r="A20" s="196">
        <v>9</v>
      </c>
      <c r="B20" s="197" t="s">
        <v>106</v>
      </c>
      <c r="C20" s="198" t="s">
        <v>107</v>
      </c>
      <c r="D20" s="199" t="s">
        <v>97</v>
      </c>
      <c r="E20" s="200">
        <v>6.4</v>
      </c>
      <c r="F20" s="200">
        <v>0</v>
      </c>
      <c r="G20" s="201">
        <f>E20*F20</f>
        <v>0</v>
      </c>
      <c r="O20" s="195">
        <v>2</v>
      </c>
      <c r="AA20" s="167">
        <v>3</v>
      </c>
      <c r="AB20" s="167">
        <v>1</v>
      </c>
      <c r="AC20" s="167">
        <v>10364200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3</v>
      </c>
      <c r="CB20" s="202">
        <v>1</v>
      </c>
      <c r="CZ20" s="167">
        <v>1.67</v>
      </c>
    </row>
    <row r="21" spans="1:57" ht="12.75">
      <c r="A21" s="203"/>
      <c r="B21" s="204" t="s">
        <v>75</v>
      </c>
      <c r="C21" s="205" t="str">
        <f>CONCATENATE(B17," ",C17)</f>
        <v>18 Povrchové úpravy terénu</v>
      </c>
      <c r="D21" s="206"/>
      <c r="E21" s="207"/>
      <c r="F21" s="208"/>
      <c r="G21" s="209">
        <f>SUM(G17:G20)</f>
        <v>0</v>
      </c>
      <c r="O21" s="195">
        <v>4</v>
      </c>
      <c r="BA21" s="210">
        <f>SUM(BA17:BA20)</f>
        <v>0</v>
      </c>
      <c r="BB21" s="210">
        <f>SUM(BB17:BB20)</f>
        <v>0</v>
      </c>
      <c r="BC21" s="210">
        <f>SUM(BC17:BC20)</f>
        <v>0</v>
      </c>
      <c r="BD21" s="210">
        <f>SUM(BD17:BD20)</f>
        <v>0</v>
      </c>
      <c r="BE21" s="210">
        <f>SUM(BE17:BE20)</f>
        <v>0</v>
      </c>
    </row>
    <row r="22" spans="1:15" ht="12.75">
      <c r="A22" s="188" t="s">
        <v>72</v>
      </c>
      <c r="B22" s="189" t="s">
        <v>108</v>
      </c>
      <c r="C22" s="190" t="s">
        <v>109</v>
      </c>
      <c r="D22" s="191"/>
      <c r="E22" s="192"/>
      <c r="F22" s="192"/>
      <c r="G22" s="193"/>
      <c r="H22" s="194"/>
      <c r="I22" s="194"/>
      <c r="O22" s="195">
        <v>1</v>
      </c>
    </row>
    <row r="23" spans="1:104" ht="22.5">
      <c r="A23" s="196">
        <v>10</v>
      </c>
      <c r="B23" s="197" t="s">
        <v>110</v>
      </c>
      <c r="C23" s="198" t="s">
        <v>111</v>
      </c>
      <c r="D23" s="199" t="s">
        <v>97</v>
      </c>
      <c r="E23" s="200">
        <v>4.3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2.525</v>
      </c>
    </row>
    <row r="24" spans="1:57" ht="12.75">
      <c r="A24" s="203"/>
      <c r="B24" s="204" t="s">
        <v>75</v>
      </c>
      <c r="C24" s="205" t="str">
        <f>CONCATENATE(B22," ",C22)</f>
        <v>27 Základy</v>
      </c>
      <c r="D24" s="206"/>
      <c r="E24" s="207"/>
      <c r="F24" s="208"/>
      <c r="G24" s="209">
        <f>SUM(G22:G23)</f>
        <v>0</v>
      </c>
      <c r="O24" s="195">
        <v>4</v>
      </c>
      <c r="BA24" s="210">
        <f>SUM(BA22:BA23)</f>
        <v>0</v>
      </c>
      <c r="BB24" s="210">
        <f>SUM(BB22:BB23)</f>
        <v>0</v>
      </c>
      <c r="BC24" s="210">
        <f>SUM(BC22:BC23)</f>
        <v>0</v>
      </c>
      <c r="BD24" s="210">
        <f>SUM(BD22:BD23)</f>
        <v>0</v>
      </c>
      <c r="BE24" s="210">
        <f>SUM(BE22:BE23)</f>
        <v>0</v>
      </c>
    </row>
    <row r="25" spans="1:15" ht="12.75">
      <c r="A25" s="188" t="s">
        <v>72</v>
      </c>
      <c r="B25" s="189" t="s">
        <v>112</v>
      </c>
      <c r="C25" s="190" t="s">
        <v>113</v>
      </c>
      <c r="D25" s="191"/>
      <c r="E25" s="192"/>
      <c r="F25" s="192"/>
      <c r="G25" s="193"/>
      <c r="H25" s="194"/>
      <c r="I25" s="194"/>
      <c r="O25" s="195">
        <v>1</v>
      </c>
    </row>
    <row r="26" spans="1:104" ht="12.75">
      <c r="A26" s="196">
        <v>11</v>
      </c>
      <c r="B26" s="197" t="s">
        <v>114</v>
      </c>
      <c r="C26" s="198" t="s">
        <v>115</v>
      </c>
      <c r="D26" s="199" t="s">
        <v>91</v>
      </c>
      <c r="E26" s="200">
        <v>293.5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</v>
      </c>
    </row>
    <row r="27" spans="1:104" ht="22.5">
      <c r="A27" s="196">
        <v>12</v>
      </c>
      <c r="B27" s="197" t="s">
        <v>116</v>
      </c>
      <c r="C27" s="198" t="s">
        <v>117</v>
      </c>
      <c r="D27" s="199" t="s">
        <v>91</v>
      </c>
      <c r="E27" s="200">
        <v>293.5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0.378</v>
      </c>
    </row>
    <row r="28" spans="1:104" ht="12.75">
      <c r="A28" s="196">
        <v>13</v>
      </c>
      <c r="B28" s="197" t="s">
        <v>118</v>
      </c>
      <c r="C28" s="198" t="s">
        <v>119</v>
      </c>
      <c r="D28" s="199" t="s">
        <v>91</v>
      </c>
      <c r="E28" s="200">
        <v>293.5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0</v>
      </c>
      <c r="AC28" s="167">
        <v>0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0</v>
      </c>
      <c r="CZ28" s="167">
        <v>0</v>
      </c>
    </row>
    <row r="29" spans="1:104" ht="12.75">
      <c r="A29" s="196">
        <v>14</v>
      </c>
      <c r="B29" s="197" t="s">
        <v>120</v>
      </c>
      <c r="C29" s="198" t="s">
        <v>121</v>
      </c>
      <c r="D29" s="199" t="s">
        <v>91</v>
      </c>
      <c r="E29" s="200">
        <v>41.5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0</v>
      </c>
      <c r="AC29" s="167">
        <v>0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0</v>
      </c>
      <c r="CZ29" s="167">
        <v>0.30651</v>
      </c>
    </row>
    <row r="30" spans="1:104" ht="12.75">
      <c r="A30" s="196">
        <v>15</v>
      </c>
      <c r="B30" s="197" t="s">
        <v>122</v>
      </c>
      <c r="C30" s="198" t="s">
        <v>123</v>
      </c>
      <c r="D30" s="199" t="s">
        <v>91</v>
      </c>
      <c r="E30" s="200">
        <v>41.5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0.09797</v>
      </c>
    </row>
    <row r="31" spans="1:104" ht="12.75">
      <c r="A31" s="196">
        <v>16</v>
      </c>
      <c r="B31" s="197" t="s">
        <v>124</v>
      </c>
      <c r="C31" s="198" t="s">
        <v>125</v>
      </c>
      <c r="D31" s="199" t="s">
        <v>91</v>
      </c>
      <c r="E31" s="200">
        <v>252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0</v>
      </c>
      <c r="AC31" s="167">
        <v>0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0</v>
      </c>
      <c r="CZ31" s="167">
        <v>0.0739</v>
      </c>
    </row>
    <row r="32" spans="1:104" ht="12.75">
      <c r="A32" s="196">
        <v>17</v>
      </c>
      <c r="B32" s="197" t="s">
        <v>126</v>
      </c>
      <c r="C32" s="198" t="s">
        <v>127</v>
      </c>
      <c r="D32" s="199" t="s">
        <v>128</v>
      </c>
      <c r="E32" s="200">
        <v>12.5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0</v>
      </c>
      <c r="AC32" s="167">
        <v>0</v>
      </c>
      <c r="AZ32" s="167">
        <v>1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0</v>
      </c>
      <c r="CZ32" s="167">
        <v>0.00224</v>
      </c>
    </row>
    <row r="33" spans="1:104" ht="12.75">
      <c r="A33" s="196">
        <v>18</v>
      </c>
      <c r="B33" s="197" t="s">
        <v>129</v>
      </c>
      <c r="C33" s="198" t="s">
        <v>130</v>
      </c>
      <c r="D33" s="199" t="s">
        <v>91</v>
      </c>
      <c r="E33" s="200">
        <v>265</v>
      </c>
      <c r="F33" s="200">
        <v>0</v>
      </c>
      <c r="G33" s="201">
        <f>E33*F33</f>
        <v>0</v>
      </c>
      <c r="O33" s="195">
        <v>2</v>
      </c>
      <c r="AA33" s="167">
        <v>3</v>
      </c>
      <c r="AB33" s="167">
        <v>1</v>
      </c>
      <c r="AC33" s="167">
        <v>59245268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3</v>
      </c>
      <c r="CB33" s="202">
        <v>1</v>
      </c>
      <c r="CZ33" s="167">
        <v>0.131</v>
      </c>
    </row>
    <row r="34" spans="1:57" ht="12.75">
      <c r="A34" s="203"/>
      <c r="B34" s="204" t="s">
        <v>75</v>
      </c>
      <c r="C34" s="205" t="str">
        <f>CONCATENATE(B25," ",C25)</f>
        <v>46 Zpevněné plochy</v>
      </c>
      <c r="D34" s="206"/>
      <c r="E34" s="207"/>
      <c r="F34" s="208"/>
      <c r="G34" s="209">
        <f>SUM(G25:G33)</f>
        <v>0</v>
      </c>
      <c r="O34" s="195">
        <v>4</v>
      </c>
      <c r="BA34" s="210">
        <f>SUM(BA25:BA33)</f>
        <v>0</v>
      </c>
      <c r="BB34" s="210">
        <f>SUM(BB25:BB33)</f>
        <v>0</v>
      </c>
      <c r="BC34" s="210">
        <f>SUM(BC25:BC33)</f>
        <v>0</v>
      </c>
      <c r="BD34" s="210">
        <f>SUM(BD25:BD33)</f>
        <v>0</v>
      </c>
      <c r="BE34" s="210">
        <f>SUM(BE25:BE33)</f>
        <v>0</v>
      </c>
    </row>
    <row r="35" spans="1:15" ht="12.75">
      <c r="A35" s="188" t="s">
        <v>72</v>
      </c>
      <c r="B35" s="189" t="s">
        <v>131</v>
      </c>
      <c r="C35" s="190" t="s">
        <v>132</v>
      </c>
      <c r="D35" s="191"/>
      <c r="E35" s="192"/>
      <c r="F35" s="192"/>
      <c r="G35" s="193"/>
      <c r="H35" s="194"/>
      <c r="I35" s="194"/>
      <c r="O35" s="195">
        <v>1</v>
      </c>
    </row>
    <row r="36" spans="1:104" ht="12.75">
      <c r="A36" s="196">
        <v>19</v>
      </c>
      <c r="B36" s="197" t="s">
        <v>133</v>
      </c>
      <c r="C36" s="198" t="s">
        <v>134</v>
      </c>
      <c r="D36" s="199" t="s">
        <v>86</v>
      </c>
      <c r="E36" s="200">
        <v>1</v>
      </c>
      <c r="F36" s="200">
        <v>0</v>
      </c>
      <c r="G36" s="201">
        <f>E36*F36</f>
        <v>0</v>
      </c>
      <c r="O36" s="195">
        <v>2</v>
      </c>
      <c r="AA36" s="167">
        <v>2</v>
      </c>
      <c r="AB36" s="167">
        <v>9</v>
      </c>
      <c r="AC36" s="167">
        <v>9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2</v>
      </c>
      <c r="CB36" s="202">
        <v>9</v>
      </c>
      <c r="CZ36" s="167">
        <v>0.27399</v>
      </c>
    </row>
    <row r="37" spans="1:104" ht="22.5">
      <c r="A37" s="196">
        <v>20</v>
      </c>
      <c r="B37" s="197" t="s">
        <v>135</v>
      </c>
      <c r="C37" s="198" t="s">
        <v>136</v>
      </c>
      <c r="D37" s="199" t="s">
        <v>137</v>
      </c>
      <c r="E37" s="200">
        <v>1</v>
      </c>
      <c r="F37" s="200">
        <v>0</v>
      </c>
      <c r="G37" s="201">
        <f>E37*F37</f>
        <v>0</v>
      </c>
      <c r="O37" s="195">
        <v>2</v>
      </c>
      <c r="AA37" s="167">
        <v>2</v>
      </c>
      <c r="AB37" s="167">
        <v>1</v>
      </c>
      <c r="AC37" s="167">
        <v>1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2</v>
      </c>
      <c r="CB37" s="202">
        <v>1</v>
      </c>
      <c r="CZ37" s="167">
        <v>0.48056</v>
      </c>
    </row>
    <row r="38" spans="1:104" ht="22.5">
      <c r="A38" s="196">
        <v>21</v>
      </c>
      <c r="B38" s="197" t="s">
        <v>138</v>
      </c>
      <c r="C38" s="198" t="s">
        <v>139</v>
      </c>
      <c r="D38" s="199" t="s">
        <v>128</v>
      </c>
      <c r="E38" s="200">
        <v>10</v>
      </c>
      <c r="F38" s="200">
        <v>0</v>
      </c>
      <c r="G38" s="201">
        <f>E38*F38</f>
        <v>0</v>
      </c>
      <c r="O38" s="195">
        <v>2</v>
      </c>
      <c r="AA38" s="167">
        <v>2</v>
      </c>
      <c r="AB38" s="167">
        <v>1</v>
      </c>
      <c r="AC38" s="167">
        <v>1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2</v>
      </c>
      <c r="CB38" s="202">
        <v>1</v>
      </c>
      <c r="CZ38" s="167">
        <v>0.68715</v>
      </c>
    </row>
    <row r="39" spans="1:104" ht="22.5">
      <c r="A39" s="196">
        <v>22</v>
      </c>
      <c r="B39" s="197" t="s">
        <v>140</v>
      </c>
      <c r="C39" s="198" t="s">
        <v>141</v>
      </c>
      <c r="D39" s="199" t="s">
        <v>128</v>
      </c>
      <c r="E39" s="200">
        <v>6.8</v>
      </c>
      <c r="F39" s="200">
        <v>0</v>
      </c>
      <c r="G39" s="201">
        <f>E39*F39</f>
        <v>0</v>
      </c>
      <c r="O39" s="195">
        <v>2</v>
      </c>
      <c r="AA39" s="167">
        <v>2</v>
      </c>
      <c r="AB39" s="167">
        <v>0</v>
      </c>
      <c r="AC39" s="167">
        <v>0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2</v>
      </c>
      <c r="CB39" s="202">
        <v>0</v>
      </c>
      <c r="CZ39" s="167">
        <v>0.90803</v>
      </c>
    </row>
    <row r="40" spans="1:104" ht="12.75">
      <c r="A40" s="196">
        <v>23</v>
      </c>
      <c r="B40" s="197" t="s">
        <v>142</v>
      </c>
      <c r="C40" s="198" t="s">
        <v>143</v>
      </c>
      <c r="D40" s="199" t="s">
        <v>137</v>
      </c>
      <c r="E40" s="200">
        <v>1</v>
      </c>
      <c r="F40" s="200">
        <v>0</v>
      </c>
      <c r="G40" s="201">
        <f>E40*F40</f>
        <v>0</v>
      </c>
      <c r="O40" s="195">
        <v>2</v>
      </c>
      <c r="AA40" s="167">
        <v>2</v>
      </c>
      <c r="AB40" s="167">
        <v>0</v>
      </c>
      <c r="AC40" s="167">
        <v>0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2</v>
      </c>
      <c r="CB40" s="202">
        <v>0</v>
      </c>
      <c r="CZ40" s="167">
        <v>0.57066</v>
      </c>
    </row>
    <row r="41" spans="1:57" ht="12.75">
      <c r="A41" s="203"/>
      <c r="B41" s="204" t="s">
        <v>75</v>
      </c>
      <c r="C41" s="205" t="str">
        <f>CONCATENATE(B35," ",C35)</f>
        <v>890 Přípojky</v>
      </c>
      <c r="D41" s="206"/>
      <c r="E41" s="207"/>
      <c r="F41" s="208"/>
      <c r="G41" s="209">
        <f>SUM(G35:G40)</f>
        <v>0</v>
      </c>
      <c r="O41" s="195">
        <v>4</v>
      </c>
      <c r="BA41" s="210">
        <f>SUM(BA35:BA40)</f>
        <v>0</v>
      </c>
      <c r="BB41" s="210">
        <f>SUM(BB35:BB40)</f>
        <v>0</v>
      </c>
      <c r="BC41" s="210">
        <f>SUM(BC35:BC40)</f>
        <v>0</v>
      </c>
      <c r="BD41" s="210">
        <f>SUM(BD35:BD40)</f>
        <v>0</v>
      </c>
      <c r="BE41" s="210">
        <f>SUM(BE35:BE40)</f>
        <v>0</v>
      </c>
    </row>
    <row r="42" spans="1:15" ht="12.75">
      <c r="A42" s="188" t="s">
        <v>72</v>
      </c>
      <c r="B42" s="189" t="s">
        <v>144</v>
      </c>
      <c r="C42" s="190" t="s">
        <v>145</v>
      </c>
      <c r="D42" s="191"/>
      <c r="E42" s="192"/>
      <c r="F42" s="192"/>
      <c r="G42" s="193"/>
      <c r="H42" s="194"/>
      <c r="I42" s="194"/>
      <c r="O42" s="195">
        <v>1</v>
      </c>
    </row>
    <row r="43" spans="1:104" ht="12.75">
      <c r="A43" s="196">
        <v>24</v>
      </c>
      <c r="B43" s="197" t="s">
        <v>146</v>
      </c>
      <c r="C43" s="198" t="s">
        <v>147</v>
      </c>
      <c r="D43" s="199" t="s">
        <v>128</v>
      </c>
      <c r="E43" s="200">
        <v>118.1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1</v>
      </c>
      <c r="CZ43" s="167">
        <v>0.1025</v>
      </c>
    </row>
    <row r="44" spans="1:104" ht="12.75">
      <c r="A44" s="196">
        <v>25</v>
      </c>
      <c r="B44" s="197" t="s">
        <v>148</v>
      </c>
      <c r="C44" s="198" t="s">
        <v>149</v>
      </c>
      <c r="D44" s="199" t="s">
        <v>97</v>
      </c>
      <c r="E44" s="200">
        <v>3.6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0</v>
      </c>
      <c r="AC44" s="167">
        <v>0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0</v>
      </c>
      <c r="CZ44" s="167">
        <v>2.525</v>
      </c>
    </row>
    <row r="45" spans="1:104" ht="12.75">
      <c r="A45" s="196">
        <v>26</v>
      </c>
      <c r="B45" s="197" t="s">
        <v>150</v>
      </c>
      <c r="C45" s="198" t="s">
        <v>151</v>
      </c>
      <c r="D45" s="199" t="s">
        <v>137</v>
      </c>
      <c r="E45" s="200">
        <v>102</v>
      </c>
      <c r="F45" s="200">
        <v>0</v>
      </c>
      <c r="G45" s="201">
        <f>E45*F45</f>
        <v>0</v>
      </c>
      <c r="O45" s="195">
        <v>2</v>
      </c>
      <c r="AA45" s="167">
        <v>3</v>
      </c>
      <c r="AB45" s="167">
        <v>1</v>
      </c>
      <c r="AC45" s="167">
        <v>59217330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3</v>
      </c>
      <c r="CB45" s="202">
        <v>1</v>
      </c>
      <c r="CZ45" s="167">
        <v>0.027</v>
      </c>
    </row>
    <row r="46" spans="1:104" ht="12.75">
      <c r="A46" s="196">
        <v>27</v>
      </c>
      <c r="B46" s="197" t="s">
        <v>152</v>
      </c>
      <c r="C46" s="198" t="s">
        <v>153</v>
      </c>
      <c r="D46" s="199" t="s">
        <v>137</v>
      </c>
      <c r="E46" s="200">
        <v>23</v>
      </c>
      <c r="F46" s="200">
        <v>0</v>
      </c>
      <c r="G46" s="201">
        <f>E46*F46</f>
        <v>0</v>
      </c>
      <c r="O46" s="195">
        <v>2</v>
      </c>
      <c r="AA46" s="167">
        <v>3</v>
      </c>
      <c r="AB46" s="167">
        <v>1</v>
      </c>
      <c r="AC46" s="167">
        <v>59217346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3</v>
      </c>
      <c r="CB46" s="202">
        <v>1</v>
      </c>
      <c r="CZ46" s="167">
        <v>0.018</v>
      </c>
    </row>
    <row r="47" spans="1:57" ht="12.75">
      <c r="A47" s="203"/>
      <c r="B47" s="204" t="s">
        <v>75</v>
      </c>
      <c r="C47" s="205" t="str">
        <f>CONCATENATE(B42," ",C42)</f>
        <v>91 Doplňující práce na komunikaci</v>
      </c>
      <c r="D47" s="206"/>
      <c r="E47" s="207"/>
      <c r="F47" s="208"/>
      <c r="G47" s="209">
        <f>SUM(G42:G46)</f>
        <v>0</v>
      </c>
      <c r="O47" s="195">
        <v>4</v>
      </c>
      <c r="BA47" s="210">
        <f>SUM(BA42:BA46)</f>
        <v>0</v>
      </c>
      <c r="BB47" s="210">
        <f>SUM(BB42:BB46)</f>
        <v>0</v>
      </c>
      <c r="BC47" s="210">
        <f>SUM(BC42:BC46)</f>
        <v>0</v>
      </c>
      <c r="BD47" s="210">
        <f>SUM(BD42:BD46)</f>
        <v>0</v>
      </c>
      <c r="BE47" s="210">
        <f>SUM(BE42:BE46)</f>
        <v>0</v>
      </c>
    </row>
    <row r="48" spans="1:15" ht="12.75">
      <c r="A48" s="188" t="s">
        <v>72</v>
      </c>
      <c r="B48" s="189" t="s">
        <v>154</v>
      </c>
      <c r="C48" s="190" t="s">
        <v>155</v>
      </c>
      <c r="D48" s="191"/>
      <c r="E48" s="192"/>
      <c r="F48" s="192"/>
      <c r="G48" s="193"/>
      <c r="H48" s="194"/>
      <c r="I48" s="194"/>
      <c r="O48" s="195">
        <v>1</v>
      </c>
    </row>
    <row r="49" spans="1:104" ht="12.75">
      <c r="A49" s="196">
        <v>28</v>
      </c>
      <c r="B49" s="197" t="s">
        <v>156</v>
      </c>
      <c r="C49" s="198" t="s">
        <v>157</v>
      </c>
      <c r="D49" s="199" t="s">
        <v>137</v>
      </c>
      <c r="E49" s="200">
        <v>1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1</v>
      </c>
      <c r="AC49" s="167">
        <v>1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1</v>
      </c>
      <c r="CZ49" s="167">
        <v>0.01384</v>
      </c>
    </row>
    <row r="50" spans="1:104" ht="22.5">
      <c r="A50" s="196">
        <v>29</v>
      </c>
      <c r="B50" s="197" t="s">
        <v>158</v>
      </c>
      <c r="C50" s="198" t="s">
        <v>159</v>
      </c>
      <c r="D50" s="199" t="s">
        <v>128</v>
      </c>
      <c r="E50" s="200">
        <v>24</v>
      </c>
      <c r="F50" s="200">
        <v>0</v>
      </c>
      <c r="G50" s="201">
        <f>E50*F50</f>
        <v>0</v>
      </c>
      <c r="O50" s="195">
        <v>2</v>
      </c>
      <c r="AA50" s="167">
        <v>1</v>
      </c>
      <c r="AB50" s="167">
        <v>1</v>
      </c>
      <c r="AC50" s="167">
        <v>1</v>
      </c>
      <c r="AZ50" s="167">
        <v>1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1</v>
      </c>
      <c r="CB50" s="202">
        <v>1</v>
      </c>
      <c r="CZ50" s="167">
        <v>0.27812</v>
      </c>
    </row>
    <row r="51" spans="1:104" ht="12.75">
      <c r="A51" s="196">
        <v>30</v>
      </c>
      <c r="B51" s="197" t="s">
        <v>160</v>
      </c>
      <c r="C51" s="198" t="s">
        <v>161</v>
      </c>
      <c r="D51" s="199" t="s">
        <v>137</v>
      </c>
      <c r="E51" s="200">
        <v>1</v>
      </c>
      <c r="F51" s="200">
        <v>0</v>
      </c>
      <c r="G51" s="201">
        <f>E51*F51</f>
        <v>0</v>
      </c>
      <c r="O51" s="195">
        <v>2</v>
      </c>
      <c r="AA51" s="167">
        <v>1</v>
      </c>
      <c r="AB51" s="167">
        <v>1</v>
      </c>
      <c r="AC51" s="167">
        <v>1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</v>
      </c>
      <c r="CB51" s="202">
        <v>1</v>
      </c>
      <c r="CZ51" s="167">
        <v>0.16423</v>
      </c>
    </row>
    <row r="52" spans="1:57" ht="12.75">
      <c r="A52" s="203"/>
      <c r="B52" s="204" t="s">
        <v>75</v>
      </c>
      <c r="C52" s="205" t="str">
        <f>CONCATENATE(B48," ",C48)</f>
        <v>935 Odvodňovací žlab</v>
      </c>
      <c r="D52" s="206"/>
      <c r="E52" s="207"/>
      <c r="F52" s="208"/>
      <c r="G52" s="209">
        <f>SUM(G48:G51)</f>
        <v>0</v>
      </c>
      <c r="O52" s="195">
        <v>4</v>
      </c>
      <c r="BA52" s="210">
        <f>SUM(BA48:BA51)</f>
        <v>0</v>
      </c>
      <c r="BB52" s="210">
        <f>SUM(BB48:BB51)</f>
        <v>0</v>
      </c>
      <c r="BC52" s="210">
        <f>SUM(BC48:BC51)</f>
        <v>0</v>
      </c>
      <c r="BD52" s="210">
        <f>SUM(BD48:BD51)</f>
        <v>0</v>
      </c>
      <c r="BE52" s="210">
        <f>SUM(BE48:BE51)</f>
        <v>0</v>
      </c>
    </row>
    <row r="53" spans="1:15" ht="12.75">
      <c r="A53" s="188" t="s">
        <v>72</v>
      </c>
      <c r="B53" s="189" t="s">
        <v>162</v>
      </c>
      <c r="C53" s="190" t="s">
        <v>163</v>
      </c>
      <c r="D53" s="191"/>
      <c r="E53" s="192"/>
      <c r="F53" s="192"/>
      <c r="G53" s="193"/>
      <c r="H53" s="194"/>
      <c r="I53" s="194"/>
      <c r="O53" s="195">
        <v>1</v>
      </c>
    </row>
    <row r="54" spans="1:104" ht="12.75">
      <c r="A54" s="196">
        <v>31</v>
      </c>
      <c r="B54" s="197" t="s">
        <v>164</v>
      </c>
      <c r="C54" s="198" t="s">
        <v>165</v>
      </c>
      <c r="D54" s="199" t="s">
        <v>91</v>
      </c>
      <c r="E54" s="200">
        <v>42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1</v>
      </c>
      <c r="AC54" s="167">
        <v>1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1</v>
      </c>
      <c r="CZ54" s="167">
        <v>0</v>
      </c>
    </row>
    <row r="55" spans="1:104" ht="12.75">
      <c r="A55" s="196">
        <v>32</v>
      </c>
      <c r="B55" s="197" t="s">
        <v>166</v>
      </c>
      <c r="C55" s="198" t="s">
        <v>167</v>
      </c>
      <c r="D55" s="199" t="s">
        <v>91</v>
      </c>
      <c r="E55" s="200">
        <v>83.5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</v>
      </c>
    </row>
    <row r="56" spans="1:104" ht="12.75">
      <c r="A56" s="196">
        <v>33</v>
      </c>
      <c r="B56" s="197" t="s">
        <v>168</v>
      </c>
      <c r="C56" s="198" t="s">
        <v>169</v>
      </c>
      <c r="D56" s="199" t="s">
        <v>91</v>
      </c>
      <c r="E56" s="200">
        <v>41.5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0</v>
      </c>
      <c r="AC56" s="167">
        <v>0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0</v>
      </c>
      <c r="CZ56" s="167">
        <v>0</v>
      </c>
    </row>
    <row r="57" spans="1:104" ht="22.5">
      <c r="A57" s="196">
        <v>34</v>
      </c>
      <c r="B57" s="197" t="s">
        <v>170</v>
      </c>
      <c r="C57" s="198" t="s">
        <v>171</v>
      </c>
      <c r="D57" s="199" t="s">
        <v>91</v>
      </c>
      <c r="E57" s="200">
        <v>32.7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1</v>
      </c>
      <c r="AC57" s="167">
        <v>1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1</v>
      </c>
      <c r="CZ57" s="167">
        <v>0</v>
      </c>
    </row>
    <row r="58" spans="1:104" ht="12.75">
      <c r="A58" s="196">
        <v>35</v>
      </c>
      <c r="B58" s="197" t="s">
        <v>172</v>
      </c>
      <c r="C58" s="198" t="s">
        <v>173</v>
      </c>
      <c r="D58" s="199" t="s">
        <v>91</v>
      </c>
      <c r="E58" s="200">
        <v>210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0</v>
      </c>
      <c r="AC58" s="167">
        <v>0</v>
      </c>
      <c r="AZ58" s="167">
        <v>1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0</v>
      </c>
      <c r="CZ58" s="167">
        <v>0</v>
      </c>
    </row>
    <row r="59" spans="1:104" ht="12.75">
      <c r="A59" s="196">
        <v>36</v>
      </c>
      <c r="B59" s="197" t="s">
        <v>174</v>
      </c>
      <c r="C59" s="198" t="s">
        <v>175</v>
      </c>
      <c r="D59" s="199" t="s">
        <v>128</v>
      </c>
      <c r="E59" s="200">
        <v>109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1</v>
      </c>
      <c r="AC59" s="167">
        <v>1</v>
      </c>
      <c r="AZ59" s="167">
        <v>1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1</v>
      </c>
      <c r="CZ59" s="167">
        <v>0</v>
      </c>
    </row>
    <row r="60" spans="1:104" ht="12.75">
      <c r="A60" s="196">
        <v>37</v>
      </c>
      <c r="B60" s="197" t="s">
        <v>176</v>
      </c>
      <c r="C60" s="198" t="s">
        <v>177</v>
      </c>
      <c r="D60" s="199" t="s">
        <v>128</v>
      </c>
      <c r="E60" s="200">
        <v>12.5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1</v>
      </c>
      <c r="AC60" s="167">
        <v>1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1</v>
      </c>
      <c r="CZ60" s="167">
        <v>0</v>
      </c>
    </row>
    <row r="61" spans="1:104" ht="12.75">
      <c r="A61" s="196">
        <v>38</v>
      </c>
      <c r="B61" s="197" t="s">
        <v>178</v>
      </c>
      <c r="C61" s="198" t="s">
        <v>179</v>
      </c>
      <c r="D61" s="199" t="s">
        <v>94</v>
      </c>
      <c r="E61" s="200">
        <v>151.978</v>
      </c>
      <c r="F61" s="200">
        <v>0</v>
      </c>
      <c r="G61" s="201">
        <f>E61*F61</f>
        <v>0</v>
      </c>
      <c r="O61" s="195">
        <v>2</v>
      </c>
      <c r="AA61" s="167">
        <v>8</v>
      </c>
      <c r="AB61" s="167">
        <v>0</v>
      </c>
      <c r="AC61" s="167">
        <v>3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8</v>
      </c>
      <c r="CB61" s="202">
        <v>0</v>
      </c>
      <c r="CZ61" s="167">
        <v>0</v>
      </c>
    </row>
    <row r="62" spans="1:104" ht="12.75">
      <c r="A62" s="196">
        <v>39</v>
      </c>
      <c r="B62" s="197" t="s">
        <v>180</v>
      </c>
      <c r="C62" s="198" t="s">
        <v>181</v>
      </c>
      <c r="D62" s="199" t="s">
        <v>94</v>
      </c>
      <c r="E62" s="200">
        <v>2887.582</v>
      </c>
      <c r="F62" s="200">
        <v>0</v>
      </c>
      <c r="G62" s="201">
        <f>E62*F62</f>
        <v>0</v>
      </c>
      <c r="O62" s="195">
        <v>2</v>
      </c>
      <c r="AA62" s="167">
        <v>8</v>
      </c>
      <c r="AB62" s="167">
        <v>0</v>
      </c>
      <c r="AC62" s="167">
        <v>3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8</v>
      </c>
      <c r="CB62" s="202">
        <v>0</v>
      </c>
      <c r="CZ62" s="167">
        <v>0</v>
      </c>
    </row>
    <row r="63" spans="1:104" ht="12.75">
      <c r="A63" s="196">
        <v>40</v>
      </c>
      <c r="B63" s="197" t="s">
        <v>182</v>
      </c>
      <c r="C63" s="198" t="s">
        <v>183</v>
      </c>
      <c r="D63" s="199" t="s">
        <v>94</v>
      </c>
      <c r="E63" s="200">
        <v>151.978</v>
      </c>
      <c r="F63" s="200">
        <v>0</v>
      </c>
      <c r="G63" s="201">
        <f>E63*F63</f>
        <v>0</v>
      </c>
      <c r="O63" s="195">
        <v>2</v>
      </c>
      <c r="AA63" s="167">
        <v>8</v>
      </c>
      <c r="AB63" s="167">
        <v>0</v>
      </c>
      <c r="AC63" s="167">
        <v>3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8</v>
      </c>
      <c r="CB63" s="202">
        <v>0</v>
      </c>
      <c r="CZ63" s="167">
        <v>0</v>
      </c>
    </row>
    <row r="64" spans="1:104" ht="12.75">
      <c r="A64" s="196">
        <v>41</v>
      </c>
      <c r="B64" s="197" t="s">
        <v>184</v>
      </c>
      <c r="C64" s="198" t="s">
        <v>185</v>
      </c>
      <c r="D64" s="199" t="s">
        <v>94</v>
      </c>
      <c r="E64" s="200">
        <v>151.978</v>
      </c>
      <c r="F64" s="200">
        <v>0</v>
      </c>
      <c r="G64" s="201">
        <f>E64*F64</f>
        <v>0</v>
      </c>
      <c r="O64" s="195">
        <v>2</v>
      </c>
      <c r="AA64" s="167">
        <v>8</v>
      </c>
      <c r="AB64" s="167">
        <v>1</v>
      </c>
      <c r="AC64" s="167">
        <v>3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8</v>
      </c>
      <c r="CB64" s="202">
        <v>1</v>
      </c>
      <c r="CZ64" s="167">
        <v>0</v>
      </c>
    </row>
    <row r="65" spans="1:57" ht="12.75">
      <c r="A65" s="203"/>
      <c r="B65" s="204" t="s">
        <v>75</v>
      </c>
      <c r="C65" s="205" t="str">
        <f>CONCATENATE(B53," ",C53)</f>
        <v>96 Bourání konstrukcí</v>
      </c>
      <c r="D65" s="206"/>
      <c r="E65" s="207"/>
      <c r="F65" s="208"/>
      <c r="G65" s="209">
        <f>SUM(G53:G64)</f>
        <v>0</v>
      </c>
      <c r="O65" s="195">
        <v>4</v>
      </c>
      <c r="BA65" s="210">
        <f>SUM(BA53:BA64)</f>
        <v>0</v>
      </c>
      <c r="BB65" s="210">
        <f>SUM(BB53:BB64)</f>
        <v>0</v>
      </c>
      <c r="BC65" s="210">
        <f>SUM(BC53:BC64)</f>
        <v>0</v>
      </c>
      <c r="BD65" s="210">
        <f>SUM(BD53:BD64)</f>
        <v>0</v>
      </c>
      <c r="BE65" s="210">
        <f>SUM(BE53:BE64)</f>
        <v>0</v>
      </c>
    </row>
    <row r="66" spans="1:15" ht="12.75">
      <c r="A66" s="188" t="s">
        <v>72</v>
      </c>
      <c r="B66" s="189" t="s">
        <v>186</v>
      </c>
      <c r="C66" s="190" t="s">
        <v>187</v>
      </c>
      <c r="D66" s="191"/>
      <c r="E66" s="192"/>
      <c r="F66" s="192"/>
      <c r="G66" s="193"/>
      <c r="H66" s="194"/>
      <c r="I66" s="194"/>
      <c r="O66" s="195">
        <v>1</v>
      </c>
    </row>
    <row r="67" spans="1:104" ht="12.75">
      <c r="A67" s="196">
        <v>42</v>
      </c>
      <c r="B67" s="197" t="s">
        <v>188</v>
      </c>
      <c r="C67" s="198" t="s">
        <v>189</v>
      </c>
      <c r="D67" s="199" t="s">
        <v>94</v>
      </c>
      <c r="E67" s="200">
        <v>233.85642</v>
      </c>
      <c r="F67" s="200">
        <v>0</v>
      </c>
      <c r="G67" s="201">
        <f>E67*F67</f>
        <v>0</v>
      </c>
      <c r="O67" s="195">
        <v>2</v>
      </c>
      <c r="AA67" s="167">
        <v>7</v>
      </c>
      <c r="AB67" s="167">
        <v>1</v>
      </c>
      <c r="AC67" s="167">
        <v>2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7</v>
      </c>
      <c r="CB67" s="202">
        <v>1</v>
      </c>
      <c r="CZ67" s="167">
        <v>0</v>
      </c>
    </row>
    <row r="68" spans="1:57" ht="12.75">
      <c r="A68" s="203"/>
      <c r="B68" s="204" t="s">
        <v>75</v>
      </c>
      <c r="C68" s="205" t="str">
        <f>CONCATENATE(B66," ",C66)</f>
        <v>99 Staveništní přesun hmot</v>
      </c>
      <c r="D68" s="206"/>
      <c r="E68" s="207"/>
      <c r="F68" s="208"/>
      <c r="G68" s="209">
        <f>SUM(G66:G67)</f>
        <v>0</v>
      </c>
      <c r="O68" s="195">
        <v>4</v>
      </c>
      <c r="BA68" s="210">
        <f>SUM(BA66:BA67)</f>
        <v>0</v>
      </c>
      <c r="BB68" s="210">
        <f>SUM(BB66:BB67)</f>
        <v>0</v>
      </c>
      <c r="BC68" s="210">
        <f>SUM(BC66:BC67)</f>
        <v>0</v>
      </c>
      <c r="BD68" s="210">
        <f>SUM(BD66:BD67)</f>
        <v>0</v>
      </c>
      <c r="BE68" s="210">
        <f>SUM(BE66:BE67)</f>
        <v>0</v>
      </c>
    </row>
    <row r="69" ht="12.75">
      <c r="E69" s="167"/>
    </row>
    <row r="70" ht="12.75">
      <c r="E70" s="167"/>
    </row>
    <row r="71" ht="12.75">
      <c r="E71" s="167"/>
    </row>
    <row r="72" ht="12.75">
      <c r="E72" s="167"/>
    </row>
    <row r="73" ht="12.75">
      <c r="E73" s="167"/>
    </row>
    <row r="74" ht="12.75">
      <c r="E74" s="167"/>
    </row>
    <row r="75" ht="12.75">
      <c r="E75" s="167"/>
    </row>
    <row r="76" ht="12.75">
      <c r="E76" s="167"/>
    </row>
    <row r="77" ht="12.75">
      <c r="E77" s="167"/>
    </row>
    <row r="78" ht="12.75">
      <c r="E78" s="167"/>
    </row>
    <row r="79" ht="12.75">
      <c r="E79" s="167"/>
    </row>
    <row r="80" ht="12.75">
      <c r="E80" s="167"/>
    </row>
    <row r="81" ht="12.75">
      <c r="E81" s="167"/>
    </row>
    <row r="82" ht="12.75">
      <c r="E82" s="167"/>
    </row>
    <row r="83" ht="12.75">
      <c r="E83" s="167"/>
    </row>
    <row r="84" ht="12.75">
      <c r="E84" s="167"/>
    </row>
    <row r="85" ht="12.75">
      <c r="E85" s="167"/>
    </row>
    <row r="86" ht="12.75">
      <c r="E86" s="167"/>
    </row>
    <row r="87" ht="12.75">
      <c r="E87" s="167"/>
    </row>
    <row r="88" ht="12.75">
      <c r="E88" s="167"/>
    </row>
    <row r="89" ht="12.75">
      <c r="E89" s="167"/>
    </row>
    <row r="90" ht="12.75">
      <c r="E90" s="167"/>
    </row>
    <row r="91" ht="12.75">
      <c r="E91" s="167"/>
    </row>
    <row r="92" spans="1:7" ht="12.75">
      <c r="A92" s="211"/>
      <c r="B92" s="211"/>
      <c r="C92" s="211"/>
      <c r="D92" s="211"/>
      <c r="E92" s="211"/>
      <c r="F92" s="211"/>
      <c r="G92" s="211"/>
    </row>
    <row r="93" spans="1:7" ht="12.75">
      <c r="A93" s="211"/>
      <c r="B93" s="211"/>
      <c r="C93" s="211"/>
      <c r="D93" s="211"/>
      <c r="E93" s="211"/>
      <c r="F93" s="211"/>
      <c r="G93" s="211"/>
    </row>
    <row r="94" spans="1:7" ht="12.75">
      <c r="A94" s="211"/>
      <c r="B94" s="211"/>
      <c r="C94" s="211"/>
      <c r="D94" s="211"/>
      <c r="E94" s="211"/>
      <c r="F94" s="211"/>
      <c r="G94" s="211"/>
    </row>
    <row r="95" spans="1:7" ht="12.75">
      <c r="A95" s="211"/>
      <c r="B95" s="211"/>
      <c r="C95" s="211"/>
      <c r="D95" s="211"/>
      <c r="E95" s="211"/>
      <c r="F95" s="211"/>
      <c r="G95" s="211"/>
    </row>
    <row r="96" ht="12.75">
      <c r="E96" s="167"/>
    </row>
    <row r="97" ht="12.75">
      <c r="E97" s="167"/>
    </row>
    <row r="98" ht="12.75">
      <c r="E98" s="167"/>
    </row>
    <row r="99" ht="12.75">
      <c r="E99" s="167"/>
    </row>
    <row r="100" ht="12.75">
      <c r="E100" s="167"/>
    </row>
    <row r="101" ht="12.75">
      <c r="E101" s="167"/>
    </row>
    <row r="102" ht="12.75">
      <c r="E102" s="167"/>
    </row>
    <row r="103" ht="12.75">
      <c r="E103" s="167"/>
    </row>
    <row r="104" ht="12.75">
      <c r="E104" s="167"/>
    </row>
    <row r="105" ht="12.75">
      <c r="E105" s="167"/>
    </row>
    <row r="106" ht="12.75">
      <c r="E106" s="167"/>
    </row>
    <row r="107" ht="12.75">
      <c r="E107" s="167"/>
    </row>
    <row r="108" ht="12.75">
      <c r="E108" s="167"/>
    </row>
    <row r="109" ht="12.75">
      <c r="E109" s="167"/>
    </row>
    <row r="110" ht="12.75">
      <c r="E110" s="167"/>
    </row>
    <row r="111" ht="12.75">
      <c r="E111" s="167"/>
    </row>
    <row r="112" ht="12.75">
      <c r="E112" s="167"/>
    </row>
    <row r="113" ht="12.75">
      <c r="E113" s="167"/>
    </row>
    <row r="114" ht="12.75">
      <c r="E114" s="167"/>
    </row>
    <row r="115" ht="12.75">
      <c r="E115" s="167"/>
    </row>
    <row r="116" ht="12.75">
      <c r="E116" s="167"/>
    </row>
    <row r="117" ht="12.75">
      <c r="E117" s="167"/>
    </row>
    <row r="118" ht="12.75">
      <c r="E118" s="167"/>
    </row>
    <row r="119" ht="12.75">
      <c r="E119" s="167"/>
    </row>
    <row r="120" ht="12.75">
      <c r="E120" s="167"/>
    </row>
    <row r="121" ht="12.75">
      <c r="E121" s="167"/>
    </row>
    <row r="122" ht="12.75">
      <c r="E122" s="167"/>
    </row>
    <row r="123" ht="12.75">
      <c r="E123" s="167"/>
    </row>
    <row r="124" ht="12.75">
      <c r="E124" s="167"/>
    </row>
    <row r="125" ht="12.75">
      <c r="E125" s="167"/>
    </row>
    <row r="126" ht="12.75">
      <c r="E126" s="167"/>
    </row>
    <row r="127" spans="1:2" ht="12.75">
      <c r="A127" s="212"/>
      <c r="B127" s="212"/>
    </row>
    <row r="128" spans="1:7" ht="12.75">
      <c r="A128" s="211"/>
      <c r="B128" s="211"/>
      <c r="C128" s="214"/>
      <c r="D128" s="214"/>
      <c r="E128" s="215"/>
      <c r="F128" s="214"/>
      <c r="G128" s="216"/>
    </row>
    <row r="129" spans="1:7" ht="12.75">
      <c r="A129" s="217"/>
      <c r="B129" s="217"/>
      <c r="C129" s="211"/>
      <c r="D129" s="211"/>
      <c r="E129" s="218"/>
      <c r="F129" s="211"/>
      <c r="G129" s="211"/>
    </row>
    <row r="130" spans="1:7" ht="12.75">
      <c r="A130" s="211"/>
      <c r="B130" s="211"/>
      <c r="C130" s="211"/>
      <c r="D130" s="211"/>
      <c r="E130" s="218"/>
      <c r="F130" s="211"/>
      <c r="G130" s="211"/>
    </row>
    <row r="131" spans="1:7" ht="12.75">
      <c r="A131" s="211"/>
      <c r="B131" s="211"/>
      <c r="C131" s="211"/>
      <c r="D131" s="211"/>
      <c r="E131" s="218"/>
      <c r="F131" s="211"/>
      <c r="G131" s="211"/>
    </row>
    <row r="132" spans="1:7" ht="12.75">
      <c r="A132" s="211"/>
      <c r="B132" s="211"/>
      <c r="C132" s="211"/>
      <c r="D132" s="211"/>
      <c r="E132" s="218"/>
      <c r="F132" s="211"/>
      <c r="G132" s="211"/>
    </row>
    <row r="133" spans="1:7" ht="12.75">
      <c r="A133" s="211"/>
      <c r="B133" s="211"/>
      <c r="C133" s="211"/>
      <c r="D133" s="211"/>
      <c r="E133" s="218"/>
      <c r="F133" s="211"/>
      <c r="G133" s="211"/>
    </row>
    <row r="134" spans="1:7" ht="12.75">
      <c r="A134" s="211"/>
      <c r="B134" s="211"/>
      <c r="C134" s="211"/>
      <c r="D134" s="211"/>
      <c r="E134" s="218"/>
      <c r="F134" s="211"/>
      <c r="G134" s="211"/>
    </row>
    <row r="135" spans="1:7" ht="12.75">
      <c r="A135" s="211"/>
      <c r="B135" s="211"/>
      <c r="C135" s="211"/>
      <c r="D135" s="211"/>
      <c r="E135" s="218"/>
      <c r="F135" s="211"/>
      <c r="G135" s="211"/>
    </row>
    <row r="136" spans="1:7" ht="12.75">
      <c r="A136" s="211"/>
      <c r="B136" s="211"/>
      <c r="C136" s="211"/>
      <c r="D136" s="211"/>
      <c r="E136" s="218"/>
      <c r="F136" s="211"/>
      <c r="G136" s="211"/>
    </row>
    <row r="137" spans="1:7" ht="12.75">
      <c r="A137" s="211"/>
      <c r="B137" s="211"/>
      <c r="C137" s="211"/>
      <c r="D137" s="211"/>
      <c r="E137" s="218"/>
      <c r="F137" s="211"/>
      <c r="G137" s="211"/>
    </row>
    <row r="138" spans="1:7" ht="12.75">
      <c r="A138" s="211"/>
      <c r="B138" s="211"/>
      <c r="C138" s="211"/>
      <c r="D138" s="211"/>
      <c r="E138" s="218"/>
      <c r="F138" s="211"/>
      <c r="G138" s="211"/>
    </row>
    <row r="139" spans="1:7" ht="12.75">
      <c r="A139" s="211"/>
      <c r="B139" s="211"/>
      <c r="C139" s="211"/>
      <c r="D139" s="211"/>
      <c r="E139" s="218"/>
      <c r="F139" s="211"/>
      <c r="G139" s="211"/>
    </row>
    <row r="140" spans="1:7" ht="12.75">
      <c r="A140" s="211"/>
      <c r="B140" s="211"/>
      <c r="C140" s="211"/>
      <c r="D140" s="211"/>
      <c r="E140" s="218"/>
      <c r="F140" s="211"/>
      <c r="G140" s="211"/>
    </row>
    <row r="141" spans="1:7" ht="12.75">
      <c r="A141" s="211"/>
      <c r="B141" s="211"/>
      <c r="C141" s="211"/>
      <c r="D141" s="211"/>
      <c r="E141" s="218"/>
      <c r="F141" s="211"/>
      <c r="G141" s="21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2021-10-30T11:27:05Z</dcterms:created>
  <dcterms:modified xsi:type="dcterms:W3CDTF">2021-10-30T11:27:44Z</dcterms:modified>
  <cp:category/>
  <cp:version/>
  <cp:contentType/>
  <cp:contentStatus/>
</cp:coreProperties>
</file>