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workbookProtection lockStructure="1"/>
  <bookViews>
    <workbookView xWindow="65431" yWindow="65431" windowWidth="19425" windowHeight="10425" activeTab="0"/>
  </bookViews>
  <sheets>
    <sheet name="část B Fyzika"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<sst xmlns="http://schemas.openxmlformats.org/spreadsheetml/2006/main" count="44" uniqueCount="33">
  <si>
    <t>cena celkem včetně DPH</t>
  </si>
  <si>
    <t>cena celkem bez DPH</t>
  </si>
  <si>
    <t>ks</t>
  </si>
  <si>
    <t>Bezdrátový senzor teploty, bezdrátový senzor pH, bezdrátový senzor tepu s ručními úchyty, bezdrátový senzor CO2, bezdrátový senzor počasí s anemometrem a GPS, bezdrátový senzor vodivosti a bezdrátový senzor krevního tlaku. USB s žákovskými úlohami, tištěná metodika a software SPARKvue.</t>
  </si>
  <si>
    <t>Souprava bezdotykových senzorů - Biologie</t>
  </si>
  <si>
    <t>Bezdrátový senzor teploty, bezdrátový senzor síly, bezdrátový senzor tlaku, bezdrátový senzor napětí, bezdrátový senzor proudu, bezdrátový světelný senzor, bezdrátový senzor pohybu, bezdrátový senzor magnetického pole a bezdrátový vozík Smart Cart. USB s žákovskými úlohami, tištěná metodika a software SPARKvue.</t>
  </si>
  <si>
    <t>Souprava bezdotykových senzorů - Fyzika</t>
  </si>
  <si>
    <t>Minimálně 10 volitelných stupňů ohřevu 120 W – 2000 W, minimálně 10 úrovni nastavení teploty 60 °C - 270 °C, LED displej, světelné kontrolky, dotykové ovládání, vysoká bezpečnost, napájení 230V ~ 50Hz</t>
  </si>
  <si>
    <t>Indukční vařič</t>
  </si>
  <si>
    <t>Vnitřní teplotu lze měřit od 0°C až do 50°C, vnější i vnitřní vlhkost přístroj měří od 10% až do 99%, rozsah měření venkovní teploty je pak -40°C až 65°C., datum, kalendář, budík a hodiny-řízeny rádiovým signálem DCF 77. Dosah senzorů v otevřeném prostoru je 100 metrů. Údaje jsou zobrazovány na LCD displeji (rozměr minimálně80 x 115 mm), USB vstup, Napájení: baterie AA, Teplota : vnitřní i venkovní
Barometrický tlak : ANO, Historie tlaku: ANO, Předpověď počasí : ANO, Tendence bar. tlaku/počasí: ANO
Vlhkost vzduchu : venkovní; vnitřní, Bezdrátový přenos ze senzoru: ANO
Dosah senzoru v otevřeném prostoru: minimálně 100 m, Max. počet ext. senzorů: 1, Senzor v balení: senzor deště; senzor teploty; senzor větru, Hodiny: ANO, Čas řízený radiovým signálem DCF 77: ANO</t>
  </si>
  <si>
    <t>Meterologická stanice s větroměrem a srážkoměrem</t>
  </si>
  <si>
    <t>Ruční zařízení pro demonstraci a názornou ukázku šíření, odrazu a lomu transverzálních vln.</t>
  </si>
  <si>
    <t>Vlnostroj ruční</t>
  </si>
  <si>
    <t>Odměrné válce z odolného plastu pro měření objemu ve škole. Válce o objemu: 10, 25, 50, 100, 250, 500 a 1000ml.</t>
  </si>
  <si>
    <t>Sada odměrných válců</t>
  </si>
  <si>
    <t>Vakuový recipient se skládá z odolného plastového zvonu, podtlakového manometru se stupnicí do 600 mm Hg, dvojitého uzavíracího ventilu, integrované ruční vývěvy a odvzdušňovacího ventilu. Recipient je umístěn na plastové vakuové desce, se zabudovanou vakuovou vývěvou. Těsnost zajišťuje gumový kroužek v drážce. Na recipientu je umístěn dvojitý uzavírací ventil, kterým lze dávkovat vakuum vpouštěním vzduchu. Na uzávěr, který lze odšroubovat, lze připojit i jiné přístroje - Vakuum: 250 mm Hg, 330 mbar, Rozměry: přibližně 350 x 200 mm (V x ø)</t>
  </si>
  <si>
    <t>Vakuový recipient s odolným plastovým zvonem</t>
  </si>
  <si>
    <t>Souprava k experimentům z mechaniky těles. Témata: Pružinové siloměry, gravitační zrychlení, tíha, Skládání sil, Hookův zákon, Těžiště a rovnováha, Páky – momenty sil, Rovnováha na páce – Dvojzvratné páky, Rovnováha na páce – Jednozvratné páky, Statické a smykové tření, Nakloněné roviny, Deformace, Elastická deformace – listová pera, Plastická deformace – písek, Zlaté pravidlo mechaniky – kladky, Pevná kladka, Volná kladka, Kladkostroj</t>
  </si>
  <si>
    <t>Žákovská souprava - mechanika 2</t>
  </si>
  <si>
    <t>Souprava k experimentálnímu ověření základních zákonitostí kapalin, pevných látek a plynů. Mechanika pevných látek: Objem, hustota, působení sil, pružinový siloměr, ohýbání listové pružiny, směrová závislost silového působení, skládání sil, těžiště, rovnováha, stabilita, setrvačnost těles, tření, páky, dvouramenné váhy, mincíř, pevná kladka, volná kladka, kladkostroj, účinnost, nakloněná rovina. Mechanika tekutin: Kapaliny s volným povrchem, spojené nádoby, vyrovnání v kapalinách, přenos tlaku v kapalinách, kartesiánek, princip U-trubicového manometru, hydrostatický tlak, sací a tlaková pumpa, kapilární jevy, adhesivní síly, povrchové napětí, vztlak v kapalinách, model hydrometru, plování a ponořování, využití vodní síly. Mechanika plynů: Plyn jako těleso, stlačení a rozpínání plynu, vliv atmosférického tlaku, vakuum a přetlak, princip pístového manometru, model střičky, princip potápěčského zvonu, sílové účinky plynu, princip teplených strojů.</t>
  </si>
  <si>
    <t>Žákovská souprava - mechanika 1</t>
  </si>
  <si>
    <t>Sada umožňuje jasně pochopit optické efekty: průchod světla čočkami (konvexními a konkávními), hranolem, odraz světla na zrcadlech (rovinných, konvexních, konkávních), lom světla, index lomu. Obsah soupravy: čočky: 9 ks, zrcadla: 3 ks, model optického vlákna: 1 ks, třípaprskový elektronický laser: 1 ks, typ laseru: Diode, vlnová délka: 635nm, Výkon na výstupu / třída laseru: Pmax &lt; 1mW / 2., Vzdálenost paprsků: 24 mm, Rozměry: 112×62×32 mm, Napájení: 3 V DC / 150 mA , Demonstrační listy, A - lidské oko, B - fotoaparát, C - Galileův dalekohled, D - Keplerův dalekohled, E - Hartlův kruh, X - Význačné paprsky na spojce, Y - Význačné paprsky na rozptylce</t>
  </si>
  <si>
    <t>Žákovská geometrická souprava s laserovým zdrojem</t>
  </si>
  <si>
    <t>jednotková cena bez DPH</t>
  </si>
  <si>
    <t>jednotka</t>
  </si>
  <si>
    <t>množství</t>
  </si>
  <si>
    <t>Maximální možná cena včetně DPH/jednotka</t>
  </si>
  <si>
    <t>maximální možná cena bez DPH/jednotka</t>
  </si>
  <si>
    <t>Technická specifikace požadovaného výrobku</t>
  </si>
  <si>
    <t>Název požadovaného výrobku</t>
  </si>
  <si>
    <t>NABÍDKA</t>
  </si>
  <si>
    <t>Nákup učebních pomůcek a měřících přístrojů - část B - Fyzika</t>
  </si>
  <si>
    <t>P_08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</si>
</sst>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Kč&quot;_-;\-* #,##0.00\ &quot;Kč&quot;_-;_-* &quot;-&quot;??\ &quot;Kč&quot;_-;_-@_-"/>
    <numFmt numFmtId="164" formatCode="#,##0\ &quot;Kč&quot;"/>
    <numFmt numFmtId="165" formatCode="#,##0.00\ &quot;Kč&quot;"/>
  </numFmts>
  <fonts count="10">
    <font>
      <sz val="11"/>
      <color theme="1"/>
      <name val="Calibri"/>
      <family val="2"/>
      <scheme val="minor"/>
    </font>
    <font>
      <sz val="10"/>
      <name val="Arial"/>
      <family val="2"/>
    </font>
    <font>
      <b/>
      <sz val="11"/>
      <color theme="1"/>
      <name val="Calibri"/>
      <family val="2"/>
      <scheme val="minor"/>
    </font>
    <font>
      <sz val="11"/>
      <name val="Calibri"/>
      <family val="2"/>
      <scheme val="minor"/>
    </font>
    <font>
      <b/>
      <sz val="9"/>
      <name val="Arial"/>
      <family val="2"/>
    </font>
    <font>
      <sz val="8"/>
      <name val="Arial"/>
      <family val="2"/>
    </font>
    <font>
      <sz val="9"/>
      <color theme="1"/>
      <name val="Arial"/>
      <family val="2"/>
    </font>
    <font>
      <b/>
      <sz val="10"/>
      <color rgb="FF0070C0"/>
      <name val="Arial"/>
      <family val="2"/>
    </font>
    <font>
      <b/>
      <sz val="10"/>
      <color theme="1"/>
      <name val="Arial"/>
      <family val="2"/>
    </font>
    <font>
      <b/>
      <sz val="14"/>
      <color theme="1"/>
      <name val="Arial"/>
      <family val="2"/>
    </font>
  </fonts>
  <fills count="6">
    <fill>
      <patternFill/>
    </fill>
    <fill>
      <patternFill patternType="gray125"/>
    </fill>
    <fill>
      <patternFill patternType="solid">
        <fgColor theme="0" tint="-0.1499900072813034"/>
        <bgColor indexed="64"/>
      </patternFill>
    </fill>
    <fill>
      <patternFill patternType="solid">
        <fgColor theme="4" tint="0.39998000860214233"/>
        <bgColor indexed="64"/>
      </patternFill>
    </fill>
    <fill>
      <patternFill patternType="solid">
        <fgColor theme="0"/>
        <bgColor indexed="64"/>
      </patternFill>
    </fill>
    <fill>
      <patternFill patternType="solid">
        <fgColor rgb="FF92D050"/>
        <bgColor indexed="64"/>
      </patternFill>
    </fill>
  </fills>
  <borders count="17">
    <border>
      <left/>
      <right/>
      <top/>
      <bottom/>
      <diagonal/>
    </border>
    <border>
      <left style="thin">
        <color theme="0" tint="-0.4999699890613556"/>
      </left>
      <right style="thin">
        <color theme="0" tint="-0.4999699890613556"/>
      </right>
      <top style="medium">
        <color theme="2" tint="-0.4999699890613556"/>
      </top>
      <bottom style="medium">
        <color theme="2" tint="-0.4999699890613556"/>
      </bottom>
    </border>
    <border>
      <left style="medium">
        <color theme="0" tint="-0.4999699890613556"/>
      </left>
      <right/>
      <top style="medium">
        <color theme="0" tint="-0.4999699890613556"/>
      </top>
      <bottom style="medium">
        <color theme="0" tint="-0.4999699890613556"/>
      </bottom>
    </border>
    <border>
      <left style="thin">
        <color theme="0" tint="-0.4999699890613556"/>
      </left>
      <right style="medium">
        <color theme="2" tint="-0.4999699890613556"/>
      </right>
      <top style="medium">
        <color theme="2" tint="-0.4999699890613556"/>
      </top>
      <bottom style="medium">
        <color theme="2" tint="-0.4999699890613556"/>
      </bottom>
    </border>
    <border>
      <left style="thin"/>
      <right style="thin"/>
      <top style="medium">
        <color theme="2" tint="-0.4999699890613556"/>
      </top>
      <bottom style="thin"/>
    </border>
    <border>
      <left style="thin"/>
      <right style="thin"/>
      <top/>
      <bottom/>
    </border>
    <border>
      <left style="thin"/>
      <right style="thin"/>
      <top style="thin"/>
      <bottom style="thin"/>
    </border>
    <border>
      <left style="thin">
        <color theme="2" tint="-0.4999699890613556"/>
      </left>
      <right style="thin">
        <color theme="2" tint="-0.4999699890613556"/>
      </right>
      <top style="thin">
        <color theme="2" tint="-0.4999699890613556"/>
      </top>
      <bottom style="thin">
        <color theme="2" tint="-0.4999699890613556"/>
      </bottom>
    </border>
    <border>
      <left style="thin"/>
      <right style="thin"/>
      <top style="thin"/>
      <bottom/>
    </border>
    <border>
      <left/>
      <right/>
      <top style="medium">
        <color theme="0" tint="-0.4999699890613556"/>
      </top>
      <bottom style="medium">
        <color theme="0" tint="-0.4999699890613556"/>
      </bottom>
    </border>
    <border>
      <left/>
      <right style="medium">
        <color theme="0" tint="-0.4999699890613556"/>
      </right>
      <top style="medium">
        <color theme="0" tint="-0.4999699890613556"/>
      </top>
      <bottom style="medium">
        <color theme="0" tint="-0.4999699890613556"/>
      </bottom>
    </border>
    <border>
      <left style="medium">
        <color theme="2" tint="-0.4999699890613556"/>
      </left>
      <right style="thin">
        <color theme="0" tint="-0.4999699890613556"/>
      </right>
      <top style="medium">
        <color theme="2" tint="-0.4999699890613556"/>
      </top>
      <bottom style="medium">
        <color theme="2" tint="-0.4999699890613556"/>
      </bottom>
    </border>
    <border>
      <left style="thin">
        <color theme="2" tint="-0.4999699890613556"/>
      </left>
      <right style="thin">
        <color theme="2" tint="-0.4999699890613556"/>
      </right>
      <top/>
      <bottom/>
    </border>
    <border>
      <left/>
      <right style="thin"/>
      <top/>
      <bottom/>
    </border>
    <border>
      <left style="medium">
        <color theme="2" tint="-0.4999699890613556"/>
      </left>
      <right/>
      <top style="medium">
        <color theme="2" tint="-0.4999699890613556"/>
      </top>
      <bottom/>
    </border>
    <border>
      <left/>
      <right/>
      <top style="medium">
        <color theme="2" tint="-0.4999699890613556"/>
      </top>
      <bottom/>
    </border>
    <border>
      <left/>
      <right style="medium">
        <color theme="2" tint="-0.4999699890613556"/>
      </right>
      <top style="medium">
        <color theme="2" tint="-0.4999699890613556"/>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9">
    <xf numFmtId="0" fontId="0" fillId="0" borderId="0" xfId="0"/>
    <xf numFmtId="0" fontId="2" fillId="2" borderId="1" xfId="0" applyFont="1" applyFill="1" applyBorder="1" applyAlignment="1" applyProtection="1">
      <alignment vertical="center" wrapText="1"/>
      <protection locked="0"/>
    </xf>
    <xf numFmtId="0" fontId="0" fillId="0" borderId="0" xfId="0" applyProtection="1">
      <protection locked="0"/>
    </xf>
    <xf numFmtId="0" fontId="9" fillId="3" borderId="2" xfId="0" applyFont="1" applyFill="1" applyBorder="1" applyAlignment="1" applyProtection="1">
      <alignment vertical="center"/>
      <protection locked="0"/>
    </xf>
    <xf numFmtId="0" fontId="2" fillId="4" borderId="0" xfId="0" applyFont="1" applyFill="1" applyProtection="1">
      <protection locked="0"/>
    </xf>
    <xf numFmtId="0" fontId="2" fillId="2" borderId="3" xfId="0" applyFont="1" applyFill="1" applyBorder="1" applyAlignment="1" applyProtection="1">
      <alignment vertical="center" wrapText="1"/>
      <protection locked="0"/>
    </xf>
    <xf numFmtId="164" fontId="0" fillId="5" borderId="4" xfId="0" applyNumberFormat="1" applyFill="1" applyBorder="1" applyAlignment="1" applyProtection="1">
      <alignment horizontal="center" vertical="center"/>
      <protection locked="0"/>
    </xf>
    <xf numFmtId="44" fontId="0" fillId="5" borderId="5" xfId="0" applyNumberFormat="1" applyFill="1" applyBorder="1" applyAlignment="1" applyProtection="1">
      <alignment vertical="center"/>
      <protection locked="0"/>
    </xf>
    <xf numFmtId="44" fontId="3" fillId="5" borderId="5" xfId="0" applyNumberFormat="1" applyFont="1" applyFill="1" applyBorder="1" applyAlignment="1" applyProtection="1">
      <alignment vertical="center"/>
      <protection locked="0"/>
    </xf>
    <xf numFmtId="164" fontId="0" fillId="5" borderId="6" xfId="0" applyNumberFormat="1" applyFill="1" applyBorder="1" applyAlignment="1" applyProtection="1">
      <alignment horizontal="center" vertical="center"/>
      <protection locked="0"/>
    </xf>
    <xf numFmtId="44" fontId="0" fillId="5" borderId="7" xfId="0" applyNumberFormat="1" applyFill="1" applyBorder="1" applyAlignment="1" applyProtection="1">
      <alignment vertical="center"/>
      <protection locked="0"/>
    </xf>
    <xf numFmtId="44" fontId="3" fillId="5" borderId="7" xfId="0" applyNumberFormat="1" applyFont="1" applyFill="1" applyBorder="1" applyAlignment="1" applyProtection="1">
      <alignment vertical="center"/>
      <protection locked="0"/>
    </xf>
    <xf numFmtId="0" fontId="0" fillId="4" borderId="0" xfId="0" applyFill="1" applyProtection="1">
      <protection locked="0"/>
    </xf>
    <xf numFmtId="164" fontId="0" fillId="5" borderId="8" xfId="0" applyNumberFormat="1" applyFill="1" applyBorder="1" applyAlignment="1" applyProtection="1">
      <alignment horizontal="center" vertical="center"/>
      <protection locked="0"/>
    </xf>
    <xf numFmtId="44" fontId="0" fillId="0" borderId="0" xfId="0" applyNumberFormat="1" applyProtection="1">
      <protection locked="0"/>
    </xf>
    <xf numFmtId="0" fontId="2" fillId="0" borderId="2" xfId="0" applyFont="1" applyBorder="1" applyProtection="1">
      <protection locked="0"/>
    </xf>
    <xf numFmtId="0" fontId="0" fillId="0" borderId="9" xfId="0" applyBorder="1" applyProtection="1">
      <protection locked="0"/>
    </xf>
    <xf numFmtId="44" fontId="0" fillId="0" borderId="9" xfId="0" applyNumberFormat="1" applyBorder="1" applyProtection="1">
      <protection locked="0"/>
    </xf>
    <xf numFmtId="44" fontId="2" fillId="5" borderId="10" xfId="0" applyNumberFormat="1" applyFont="1" applyFill="1" applyBorder="1" applyProtection="1">
      <protection locked="0"/>
    </xf>
    <xf numFmtId="0" fontId="8" fillId="2" borderId="11" xfId="0" applyFont="1" applyFill="1" applyBorder="1" applyAlignment="1" applyProtection="1">
      <alignment vertical="center"/>
      <protection/>
    </xf>
    <xf numFmtId="0" fontId="8" fillId="2" borderId="1" xfId="0" applyFont="1" applyFill="1" applyBorder="1" applyAlignment="1" applyProtection="1">
      <alignment horizontal="center" vertical="center"/>
      <protection/>
    </xf>
    <xf numFmtId="0" fontId="7" fillId="2" borderId="1" xfId="0" applyFont="1" applyFill="1" applyBorder="1" applyAlignment="1" applyProtection="1">
      <alignment horizontal="center" vertical="center" wrapText="1"/>
      <protection/>
    </xf>
    <xf numFmtId="0" fontId="2" fillId="2" borderId="1" xfId="0" applyFont="1" applyFill="1" applyBorder="1" applyAlignment="1" applyProtection="1">
      <alignment vertical="center"/>
      <protection/>
    </xf>
    <xf numFmtId="0" fontId="6" fillId="0" borderId="12" xfId="0" applyFont="1" applyBorder="1" applyAlignment="1" applyProtection="1">
      <alignment horizontal="left" vertical="center" wrapText="1"/>
      <protection/>
    </xf>
    <xf numFmtId="0" fontId="5" fillId="0" borderId="12" xfId="0" applyFont="1" applyBorder="1" applyAlignment="1" applyProtection="1">
      <alignment horizontal="left" vertical="top" wrapText="1"/>
      <protection/>
    </xf>
    <xf numFmtId="165" fontId="4" fillId="3" borderId="12" xfId="0" applyNumberFormat="1" applyFont="1" applyFill="1" applyBorder="1" applyAlignment="1" applyProtection="1">
      <alignment horizontal="center" vertical="center" wrapText="1"/>
      <protection/>
    </xf>
    <xf numFmtId="164" fontId="4" fillId="4" borderId="12" xfId="0" applyNumberFormat="1" applyFont="1" applyFill="1" applyBorder="1" applyAlignment="1" applyProtection="1">
      <alignment horizontal="center" vertical="center" wrapText="1"/>
      <protection/>
    </xf>
    <xf numFmtId="0" fontId="0" fillId="0" borderId="13" xfId="0" applyBorder="1" applyAlignment="1" applyProtection="1">
      <alignment horizontal="center" vertical="center"/>
      <protection/>
    </xf>
    <xf numFmtId="0" fontId="0" fillId="0" borderId="5" xfId="0" applyBorder="1" applyAlignment="1" applyProtection="1">
      <alignment horizontal="center" vertical="center"/>
      <protection/>
    </xf>
    <xf numFmtId="0" fontId="6" fillId="0" borderId="7" xfId="0" applyFont="1" applyBorder="1" applyAlignment="1" applyProtection="1">
      <alignment horizontal="left" vertical="center" wrapText="1"/>
      <protection/>
    </xf>
    <xf numFmtId="0" fontId="5" fillId="0" borderId="7" xfId="0" applyFont="1" applyBorder="1" applyAlignment="1" applyProtection="1">
      <alignment horizontal="left" vertical="top" wrapText="1"/>
      <protection/>
    </xf>
    <xf numFmtId="165" fontId="4" fillId="3" borderId="7" xfId="0" applyNumberFormat="1" applyFont="1" applyFill="1" applyBorder="1" applyAlignment="1" applyProtection="1">
      <alignment horizontal="center" vertical="center" wrapText="1"/>
      <protection/>
    </xf>
    <xf numFmtId="164" fontId="4" fillId="4" borderId="7" xfId="0" applyNumberFormat="1" applyFont="1" applyFill="1" applyBorder="1" applyAlignment="1" applyProtection="1">
      <alignment horizontal="center" vertical="center" wrapText="1"/>
      <protection/>
    </xf>
    <xf numFmtId="0" fontId="0" fillId="0" borderId="7" xfId="0" applyBorder="1" applyAlignment="1" applyProtection="1">
      <alignment horizontal="center" vertical="center"/>
      <protection/>
    </xf>
    <xf numFmtId="0" fontId="9" fillId="3" borderId="9" xfId="0" applyFont="1" applyFill="1" applyBorder="1" applyAlignment="1" applyProtection="1">
      <alignment horizontal="center" vertical="center"/>
      <protection locked="0"/>
    </xf>
    <xf numFmtId="0" fontId="9" fillId="3" borderId="10" xfId="0" applyFont="1" applyFill="1" applyBorder="1" applyAlignment="1" applyProtection="1">
      <alignment horizontal="center" vertical="center"/>
      <protection locked="0"/>
    </xf>
    <xf numFmtId="0" fontId="2" fillId="5" borderId="14" xfId="0" applyFont="1" applyFill="1" applyBorder="1" applyAlignment="1" applyProtection="1">
      <alignment horizontal="center"/>
      <protection locked="0"/>
    </xf>
    <xf numFmtId="0" fontId="2" fillId="5" borderId="15" xfId="0" applyFont="1" applyFill="1" applyBorder="1" applyAlignment="1" applyProtection="1">
      <alignment horizontal="center"/>
      <protection locked="0"/>
    </xf>
    <xf numFmtId="0" fontId="2" fillId="5" borderId="16" xfId="0" applyFont="1"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J18"/>
  <sheetViews>
    <sheetView tabSelected="1" zoomScale="85" zoomScaleNormal="85" workbookViewId="0" topLeftCell="A4">
      <selection activeCell="B7" sqref="B7"/>
    </sheetView>
  </sheetViews>
  <sheetFormatPr defaultColWidth="8.7109375" defaultRowHeight="15"/>
  <cols>
    <col min="1" max="1" width="30.57421875" style="2" customWidth="1"/>
    <col min="2" max="2" width="71.421875" style="2" customWidth="1"/>
    <col min="3" max="3" width="24.421875" style="2" customWidth="1"/>
    <col min="4" max="4" width="25.00390625" style="2" customWidth="1"/>
    <col min="5" max="6" width="8.7109375" style="2" customWidth="1"/>
    <col min="7" max="7" width="14.57421875" style="2" customWidth="1"/>
    <col min="8" max="8" width="15.140625" style="2" customWidth="1"/>
    <col min="9" max="9" width="19.7109375" style="2" customWidth="1"/>
    <col min="10" max="10" width="17.7109375" style="2" customWidth="1"/>
    <col min="11" max="16384" width="8.7109375" style="2" customWidth="1"/>
  </cols>
  <sheetData>
    <row r="1" ht="15.75" thickBot="1"/>
    <row r="2" spans="1:9" ht="18.75" thickBot="1">
      <c r="A2" s="3" t="s">
        <v>32</v>
      </c>
      <c r="B2" s="34" t="s">
        <v>31</v>
      </c>
      <c r="C2" s="34"/>
      <c r="D2" s="34"/>
      <c r="E2" s="34"/>
      <c r="F2" s="34"/>
      <c r="G2" s="34"/>
      <c r="H2" s="34"/>
      <c r="I2" s="35"/>
    </row>
    <row r="3" ht="15.75" thickBot="1"/>
    <row r="4" spans="5:9" ht="15.75" thickBot="1">
      <c r="E4" s="4"/>
      <c r="F4" s="4"/>
      <c r="G4" s="36" t="s">
        <v>30</v>
      </c>
      <c r="H4" s="37"/>
      <c r="I4" s="38"/>
    </row>
    <row r="5" spans="1:9" ht="30.75" thickBot="1">
      <c r="A5" s="19" t="s">
        <v>29</v>
      </c>
      <c r="B5" s="20" t="s">
        <v>28</v>
      </c>
      <c r="C5" s="21" t="s">
        <v>27</v>
      </c>
      <c r="D5" s="21" t="s">
        <v>26</v>
      </c>
      <c r="E5" s="22" t="s">
        <v>25</v>
      </c>
      <c r="F5" s="22" t="s">
        <v>24</v>
      </c>
      <c r="G5" s="1" t="s">
        <v>23</v>
      </c>
      <c r="H5" s="1" t="s">
        <v>1</v>
      </c>
      <c r="I5" s="5" t="s">
        <v>0</v>
      </c>
    </row>
    <row r="6" spans="1:9" ht="90.75" customHeight="1">
      <c r="A6" s="23" t="s">
        <v>22</v>
      </c>
      <c r="B6" s="24" t="s">
        <v>21</v>
      </c>
      <c r="C6" s="25">
        <f aca="true" t="shared" si="0" ref="C6:C15">D6/1.21</f>
        <v>7024.793388429753</v>
      </c>
      <c r="D6" s="26">
        <v>8500</v>
      </c>
      <c r="E6" s="27">
        <v>10</v>
      </c>
      <c r="F6" s="28" t="s">
        <v>2</v>
      </c>
      <c r="G6" s="6"/>
      <c r="H6" s="7">
        <f aca="true" t="shared" si="1" ref="H6:H15">G6*E6</f>
        <v>0</v>
      </c>
      <c r="I6" s="8">
        <f aca="true" t="shared" si="2" ref="I6:I15">H6*1.21</f>
        <v>0</v>
      </c>
    </row>
    <row r="7" spans="1:9" ht="134.25" customHeight="1">
      <c r="A7" s="29" t="s">
        <v>20</v>
      </c>
      <c r="B7" s="30" t="s">
        <v>19</v>
      </c>
      <c r="C7" s="31">
        <f t="shared" si="0"/>
        <v>15419.834710743802</v>
      </c>
      <c r="D7" s="32">
        <v>18658</v>
      </c>
      <c r="E7" s="33">
        <v>10</v>
      </c>
      <c r="F7" s="33" t="s">
        <v>2</v>
      </c>
      <c r="G7" s="9"/>
      <c r="H7" s="10">
        <f t="shared" si="1"/>
        <v>0</v>
      </c>
      <c r="I7" s="11">
        <f t="shared" si="2"/>
        <v>0</v>
      </c>
    </row>
    <row r="8" spans="1:9" ht="56.25">
      <c r="A8" s="29" t="s">
        <v>18</v>
      </c>
      <c r="B8" s="30" t="s">
        <v>17</v>
      </c>
      <c r="C8" s="31">
        <f t="shared" si="0"/>
        <v>12452.06611570248</v>
      </c>
      <c r="D8" s="32">
        <v>15067</v>
      </c>
      <c r="E8" s="33">
        <v>10</v>
      </c>
      <c r="F8" s="33" t="s">
        <v>2</v>
      </c>
      <c r="G8" s="9"/>
      <c r="H8" s="10">
        <f t="shared" si="1"/>
        <v>0</v>
      </c>
      <c r="I8" s="11">
        <f t="shared" si="2"/>
        <v>0</v>
      </c>
    </row>
    <row r="9" spans="1:9" ht="78.75" customHeight="1">
      <c r="A9" s="29" t="s">
        <v>16</v>
      </c>
      <c r="B9" s="30" t="s">
        <v>15</v>
      </c>
      <c r="C9" s="31">
        <f t="shared" si="0"/>
        <v>3078.512396694215</v>
      </c>
      <c r="D9" s="32">
        <v>3725</v>
      </c>
      <c r="E9" s="33">
        <v>1</v>
      </c>
      <c r="F9" s="33" t="s">
        <v>2</v>
      </c>
      <c r="G9" s="9"/>
      <c r="H9" s="10">
        <f t="shared" si="1"/>
        <v>0</v>
      </c>
      <c r="I9" s="11">
        <f t="shared" si="2"/>
        <v>0</v>
      </c>
    </row>
    <row r="10" spans="1:9" ht="22.5">
      <c r="A10" s="29" t="s">
        <v>14</v>
      </c>
      <c r="B10" s="30" t="s">
        <v>13</v>
      </c>
      <c r="C10" s="31">
        <f t="shared" si="0"/>
        <v>838.0165289256198</v>
      </c>
      <c r="D10" s="32">
        <v>1014</v>
      </c>
      <c r="E10" s="33">
        <v>5</v>
      </c>
      <c r="F10" s="33" t="s">
        <v>2</v>
      </c>
      <c r="G10" s="9"/>
      <c r="H10" s="10">
        <f t="shared" si="1"/>
        <v>0</v>
      </c>
      <c r="I10" s="11">
        <f t="shared" si="2"/>
        <v>0</v>
      </c>
    </row>
    <row r="11" spans="1:9" ht="15">
      <c r="A11" s="29" t="s">
        <v>12</v>
      </c>
      <c r="B11" s="30" t="s">
        <v>11</v>
      </c>
      <c r="C11" s="31">
        <f t="shared" si="0"/>
        <v>3416.528925619835</v>
      </c>
      <c r="D11" s="32">
        <v>4134</v>
      </c>
      <c r="E11" s="33">
        <v>1</v>
      </c>
      <c r="F11" s="33" t="s">
        <v>2</v>
      </c>
      <c r="G11" s="9"/>
      <c r="H11" s="10">
        <f t="shared" si="1"/>
        <v>0</v>
      </c>
      <c r="I11" s="11">
        <f t="shared" si="2"/>
        <v>0</v>
      </c>
    </row>
    <row r="12" spans="1:10" ht="129" customHeight="1">
      <c r="A12" s="29" t="s">
        <v>10</v>
      </c>
      <c r="B12" s="30" t="s">
        <v>9</v>
      </c>
      <c r="C12" s="31">
        <f t="shared" si="0"/>
        <v>2479.3388429752067</v>
      </c>
      <c r="D12" s="32">
        <v>3000</v>
      </c>
      <c r="E12" s="33">
        <v>1</v>
      </c>
      <c r="F12" s="33" t="s">
        <v>2</v>
      </c>
      <c r="G12" s="9"/>
      <c r="H12" s="10">
        <f t="shared" si="1"/>
        <v>0</v>
      </c>
      <c r="I12" s="11">
        <f t="shared" si="2"/>
        <v>0</v>
      </c>
      <c r="J12" s="12"/>
    </row>
    <row r="13" spans="1:9" ht="42" customHeight="1">
      <c r="A13" s="29" t="s">
        <v>8</v>
      </c>
      <c r="B13" s="30" t="s">
        <v>7</v>
      </c>
      <c r="C13" s="31">
        <f t="shared" si="0"/>
        <v>1239.6694214876034</v>
      </c>
      <c r="D13" s="32">
        <v>1500</v>
      </c>
      <c r="E13" s="33">
        <v>1</v>
      </c>
      <c r="F13" s="33" t="s">
        <v>2</v>
      </c>
      <c r="G13" s="9"/>
      <c r="H13" s="10">
        <f t="shared" si="1"/>
        <v>0</v>
      </c>
      <c r="I13" s="11">
        <f t="shared" si="2"/>
        <v>0</v>
      </c>
    </row>
    <row r="14" spans="1:9" ht="55.5" customHeight="1">
      <c r="A14" s="29" t="s">
        <v>6</v>
      </c>
      <c r="B14" s="30" t="s">
        <v>5</v>
      </c>
      <c r="C14" s="31">
        <f t="shared" si="0"/>
        <v>32603.30578512397</v>
      </c>
      <c r="D14" s="32">
        <v>39450</v>
      </c>
      <c r="E14" s="33">
        <v>15</v>
      </c>
      <c r="F14" s="33" t="s">
        <v>2</v>
      </c>
      <c r="G14" s="9"/>
      <c r="H14" s="10">
        <f t="shared" si="1"/>
        <v>0</v>
      </c>
      <c r="I14" s="11">
        <f t="shared" si="2"/>
        <v>0</v>
      </c>
    </row>
    <row r="15" spans="1:9" ht="45">
      <c r="A15" s="29" t="s">
        <v>4</v>
      </c>
      <c r="B15" s="30" t="s">
        <v>3</v>
      </c>
      <c r="C15" s="31">
        <f t="shared" si="0"/>
        <v>32603.30578512397</v>
      </c>
      <c r="D15" s="32">
        <v>39450</v>
      </c>
      <c r="E15" s="33">
        <v>1</v>
      </c>
      <c r="F15" s="33" t="s">
        <v>2</v>
      </c>
      <c r="G15" s="13"/>
      <c r="H15" s="10">
        <f t="shared" si="1"/>
        <v>0</v>
      </c>
      <c r="I15" s="11">
        <f t="shared" si="2"/>
        <v>0</v>
      </c>
    </row>
    <row r="16" spans="8:9" ht="15.75" thickBot="1">
      <c r="H16" s="14"/>
      <c r="I16" s="14"/>
    </row>
    <row r="17" spans="5:9" ht="15.75" thickBot="1">
      <c r="E17" s="15" t="s">
        <v>1</v>
      </c>
      <c r="F17" s="16"/>
      <c r="G17" s="17"/>
      <c r="H17" s="17"/>
      <c r="I17" s="18">
        <f>SUM(H6:H15)</f>
        <v>0</v>
      </c>
    </row>
    <row r="18" spans="5:9" ht="15.75" thickBot="1">
      <c r="E18" s="15" t="s">
        <v>0</v>
      </c>
      <c r="F18" s="16"/>
      <c r="G18" s="17"/>
      <c r="H18" s="17"/>
      <c r="I18" s="18">
        <f>SUM(I6:I15)</f>
        <v>0</v>
      </c>
    </row>
  </sheetData>
  <sheetProtection algorithmName="SHA-512" hashValue="zG6KmGa9+MP/wi8hl1bNKQPbGXwXdUasAMiEYKrmeoqvhFA50lU6BAMN1RqxpRrNVbOq84tmSYr+iTFm3T+u3g==" saltValue="Ao+gERUTcNDWDr5gD3GS7Q==" spinCount="100000" sheet="1" objects="1" scenarios="1"/>
  <mergeCells count="2">
    <mergeCell ref="B2:I2"/>
    <mergeCell ref="G4:I4"/>
  </mergeCells>
  <printOptions/>
  <pageMargins left="0.7" right="0.7" top="0.787401575" bottom="0.787401575" header="0.3" footer="0.3"/>
  <pageSetup fitToHeight="1" fitToWidth="1" horizontalDpi="600" verticalDpi="600" orientation="portrait"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Nigutová Ivana</cp:lastModifiedBy>
  <dcterms:created xsi:type="dcterms:W3CDTF">2021-01-19T16:06:23Z</dcterms:created>
  <dcterms:modified xsi:type="dcterms:W3CDTF">2021-01-22T12:30:02Z</dcterms:modified>
  <cp:category/>
  <cp:version/>
  <cp:contentType/>
  <cp:contentStatus/>
</cp:coreProperties>
</file>