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730" activeTab="0"/>
  </bookViews>
  <sheets>
    <sheet name="VZ0039" sheetId="13" r:id="rId1"/>
  </sheets>
  <definedNames/>
  <calcPr calcId="162913"/>
  <extLst/>
</workbook>
</file>

<file path=xl/sharedStrings.xml><?xml version="1.0" encoding="utf-8"?>
<sst xmlns="http://schemas.openxmlformats.org/spreadsheetml/2006/main" count="35" uniqueCount="27">
  <si>
    <t>Název požadovaného výrobku</t>
  </si>
  <si>
    <t>technická specifikace požadovaného výrobku</t>
  </si>
  <si>
    <t>množství</t>
  </si>
  <si>
    <t>jednotka</t>
  </si>
  <si>
    <t>cena celkem včetně DPH</t>
  </si>
  <si>
    <t>NABÍDKA</t>
  </si>
  <si>
    <t>ks</t>
  </si>
  <si>
    <t>maximální možná cena včetně DPH/jednotka</t>
  </si>
  <si>
    <t>3 D tiskárna</t>
  </si>
  <si>
    <t>P_14</t>
  </si>
  <si>
    <t>tablet</t>
  </si>
  <si>
    <t>interaktivní tabule </t>
  </si>
  <si>
    <t>notebook - učitelský</t>
  </si>
  <si>
    <t>reproduktor</t>
  </si>
  <si>
    <t>dataprojektor</t>
  </si>
  <si>
    <t>vozík na tablety s napájením</t>
  </si>
  <si>
    <t>Minimální konfigurace: projektor DLP, Rozlišení min. 1920 × 1080 px, Poměr stran min. 16:9, Kontrast min. 15 000:1, Nativní rozlišení min. 1920 × 1080 px, Maximální rozlišení min. 1920 × 1200 px, Svítivost min. 3 500 lm, Životnost min.  5 000 h, Připojení min.: HDMI 1 ks a  VGA 1 ks, Dálkové ovládání</t>
  </si>
  <si>
    <t>Nákup ICT vybavení</t>
  </si>
  <si>
    <t>maximální možná cena bez DPH/jednotka</t>
  </si>
  <si>
    <t>jednotková cena bez DPH</t>
  </si>
  <si>
    <t>cena celkem bez DPH</t>
  </si>
  <si>
    <r>
      <rPr>
        <b/>
        <sz val="8"/>
        <rFont val="Arial"/>
        <family val="2"/>
      </rPr>
      <t>Minimální konfigurace 3D SL tiskárny včetně mycí a vytvrzovací stanice:
3D tiskárna:</t>
    </r>
    <r>
      <rPr>
        <sz val="8"/>
        <rFont val="Arial"/>
        <family val="2"/>
      </rPr>
      <t xml:space="preserve">
SLA systém: LCD a UV LED
Min. podporované materiály: UV světlocitlivý tekutý resin, podpora pryskyřic ostatních výrobců
Min. tiskový prostor: 120 × 68 × 150 mm
Min. velikost LCD displej: 5.5’’
Min. intenzita osvitu: až cca 990mW/m2
Min. velikost pixelu (rozlišení): 47um v osách X a Y
Min. vlnová délka UV: 405nm
Min. doporučená výška vrstvy: 0.025–0.1 mm (podpora proměnlivé výšky vrstvy)
Min. nejmenší výška vrstvy: 0.01 mm
Min. konektivita: USB, Wi-Fi, LAN, dotykové ovládání LCD
Min. rychlost: 6 sekund na vrstvu, nezávisle na velikosti vrstvy
Tiskárna je v kompletním stavu a nejedná se o stavebnici
</t>
    </r>
    <r>
      <rPr>
        <b/>
        <sz val="8"/>
        <rFont val="Arial"/>
        <family val="2"/>
      </rPr>
      <t xml:space="preserve">Mycí a vytvrzovací stanice:
</t>
    </r>
    <r>
      <rPr>
        <sz val="8"/>
        <rFont val="Arial"/>
        <family val="2"/>
      </rPr>
      <t xml:space="preserve">Min. 4 UV LED pásky pro vytvrzení modelu
UV LED vlnová délka: min. 405 nm
Max. příkon UV LED: 52,8 W
Mycí a vytvrzovací stanice je v kompletním stavu a nejedná se o stavebnici </t>
    </r>
  </si>
  <si>
    <t>Minimální konfigurace: SoundBar 2.1 o výkonu min. 400W, aktivní bezdrátový subwoofer, HDMI (min. 1× vstup,min. 1× výstup), optické digi audio (min. 1× vstup), min.: Bluetooth, min: 1x USB, A, dálkový ovladač</t>
  </si>
  <si>
    <t>Minimální konfigurace: dotykový min. velikost 10.1" IPS displej, min. Full HD+ rozlišení 1920 x 1200 bodů, min. 8jádrový procesor s frekvencí min. 2 GHz, min. 4GB operační paměti, min. 64GB interní paměť, min. slot microSD, WiFi ac, Bluetooth 4.2, GPS/ Glonass/ BDS, přední min. 4Mpx a zadní min. 8Mpx kamery, USB Type-C, baterie min. 7000mAh</t>
  </si>
  <si>
    <t>Minimální konfigurace: kapacita min. 32 tabletů a min. 1 notebook, systém ochrany proti přepětí a proti přetížení systému, ochrana proti přehřátí, pěnové vložky z nehořlavého materiálu pro ukládání tabletů, USB port vybavený LED diodou signalizující správné připojení,  systémem časového omezení pro nabíjení jednoho zařízení, manipulační madla, připojovací kabel, uzamykatelná - zámek cylindrický, min.čtyři otočná kola, kovová konstrukce</t>
  </si>
  <si>
    <t xml:space="preserve">Minimální konfigurace:  procesor min. 6450 bodů v testu www.cpubenchmark.net, grafická karta dedikovaná min. 7800 bodů v www.videocardbenchmark.net, 15.6" IPS antireflexní min. 1920 × 1080, RAM min. 8GB DDR4, SSD min. 256GB, numerická klávesnice, podsvícená klávesnice, webkamera, USB min. 3.2 Gen 1, USB-C, čtečka otisků prstů, WiFi 6, Windows 10 </t>
  </si>
  <si>
    <t>Minimální konfigurace: úhlopříčka min. 89 "(226 cm), min.USB, práce min. dvou uživatelů současně, připojení k internetu, stylus, magnetický povrch,  podporované OS min.: Windows, Mac, Linux, Sofware tabule v ceně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</si>
</sst>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#,##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8"/>
      <name val="MS Sans Serif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 style="medium">
        <color theme="0" tint="-0.4999699890613556"/>
      </bottom>
    </border>
    <border>
      <left/>
      <right style="medium">
        <color theme="0" tint="-0.4999699890613556"/>
      </right>
      <top style="medium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medium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medium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medium">
        <color theme="0" tint="-0.4999699890613556"/>
      </bottom>
    </border>
    <border>
      <left style="thin">
        <color theme="0" tint="-0.4999699890613556"/>
      </left>
      <right style="medium">
        <color theme="0" tint="-0.4999699890613556"/>
      </right>
      <top style="thin">
        <color theme="0" tint="-0.4999699890613556"/>
      </top>
      <bottom style="medium">
        <color theme="0" tint="-0.4999699890613556"/>
      </bottom>
    </border>
    <border>
      <left style="medium">
        <color theme="0" tint="-0.4999699890613556"/>
      </left>
      <right/>
      <top style="medium">
        <color theme="0" tint="-0.4999699890613556"/>
      </top>
      <bottom/>
    </border>
    <border>
      <left/>
      <right/>
      <top style="medium">
        <color theme="0" tint="-0.4999699890613556"/>
      </top>
      <bottom/>
    </border>
    <border>
      <left/>
      <right style="medium">
        <color theme="0" tint="-0.4999699890613556"/>
      </right>
      <top style="medium">
        <color theme="0" tint="-0.4999699890613556"/>
      </top>
      <bottom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 locked="0"/>
    </xf>
  </cellStyleXfs>
  <cellXfs count="37">
    <xf numFmtId="0" fontId="0" fillId="0" borderId="0" xfId="0"/>
    <xf numFmtId="0" fontId="0" fillId="0" borderId="1" xfId="0" applyBorder="1"/>
    <xf numFmtId="0" fontId="8" fillId="0" borderId="2" xfId="0" applyFont="1" applyBorder="1"/>
    <xf numFmtId="44" fontId="0" fillId="0" borderId="0" xfId="0" applyNumberFormat="1"/>
    <xf numFmtId="44" fontId="0" fillId="0" borderId="1" xfId="0" applyNumberFormat="1" applyBorder="1"/>
    <xf numFmtId="44" fontId="8" fillId="2" borderId="3" xfId="0" applyNumberFormat="1" applyFont="1" applyFill="1" applyBorder="1"/>
    <xf numFmtId="164" fontId="10" fillId="3" borderId="4" xfId="0" applyNumberFormat="1" applyFont="1" applyFill="1" applyBorder="1" applyAlignment="1">
      <alignment horizontal="center" vertical="center" wrapText="1"/>
    </xf>
    <xf numFmtId="44" fontId="0" fillId="2" borderId="4" xfId="0" applyNumberFormat="1" applyFill="1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7" fillId="3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11" fillId="0" borderId="4" xfId="0" applyFont="1" applyFill="1" applyBorder="1" applyAlignment="1">
      <alignment horizontal="left" vertical="top" wrapText="1"/>
    </xf>
    <xf numFmtId="44" fontId="0" fillId="2" borderId="5" xfId="0" applyNumberFormat="1" applyFill="1" applyBorder="1" applyAlignment="1">
      <alignment vertical="center"/>
    </xf>
    <xf numFmtId="164" fontId="10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vertical="center"/>
    </xf>
    <xf numFmtId="0" fontId="8" fillId="4" borderId="6" xfId="0" applyFont="1" applyFill="1" applyBorder="1" applyAlignment="1" applyProtection="1">
      <alignment vertical="center" wrapText="1"/>
      <protection locked="0"/>
    </xf>
    <xf numFmtId="0" fontId="8" fillId="4" borderId="7" xfId="0" applyFont="1" applyFill="1" applyBorder="1" applyAlignment="1" applyProtection="1">
      <alignment vertical="center" wrapText="1"/>
      <protection locked="0"/>
    </xf>
    <xf numFmtId="0" fontId="6" fillId="4" borderId="8" xfId="0" applyFont="1" applyFill="1" applyBorder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 wrapText="1"/>
    </xf>
    <xf numFmtId="44" fontId="0" fillId="2" borderId="10" xfId="0" applyNumberFormat="1" applyFill="1" applyBorder="1" applyAlignment="1">
      <alignment vertical="center"/>
    </xf>
    <xf numFmtId="0" fontId="2" fillId="0" borderId="11" xfId="0" applyFont="1" applyFill="1" applyBorder="1" applyAlignment="1">
      <alignment horizontal="left" vertical="top" wrapText="1"/>
    </xf>
    <xf numFmtId="0" fontId="11" fillId="0" borderId="12" xfId="0" applyFont="1" applyFill="1" applyBorder="1" applyAlignment="1">
      <alignment horizontal="left" vertical="top" wrapText="1"/>
    </xf>
    <xf numFmtId="164" fontId="10" fillId="3" borderId="12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right" vertical="center"/>
    </xf>
    <xf numFmtId="44" fontId="0" fillId="2" borderId="12" xfId="0" applyNumberFormat="1" applyFill="1" applyBorder="1" applyAlignment="1">
      <alignment vertical="center"/>
    </xf>
    <xf numFmtId="44" fontId="0" fillId="2" borderId="13" xfId="0" applyNumberFormat="1" applyFill="1" applyBorder="1" applyAlignment="1">
      <alignment vertical="center"/>
    </xf>
    <xf numFmtId="44" fontId="0" fillId="2" borderId="14" xfId="0" applyNumberFormat="1" applyFill="1" applyBorder="1" applyAlignment="1">
      <alignment vertic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top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 2" xfId="20"/>
    <cellStyle name="Normální 3" xfId="21"/>
    <cellStyle name="Normální 2" xfId="22"/>
    <cellStyle name="normální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5"/>
  <sheetViews>
    <sheetView tabSelected="1" workbookViewId="0" topLeftCell="A4">
      <selection activeCell="C8" sqref="C8"/>
    </sheetView>
  </sheetViews>
  <sheetFormatPr defaultColWidth="9.140625" defaultRowHeight="15"/>
  <cols>
    <col min="1" max="1" width="2.57421875" style="0" customWidth="1"/>
    <col min="2" max="2" width="30.57421875" style="0" customWidth="1"/>
    <col min="3" max="3" width="61.140625" style="0" customWidth="1"/>
    <col min="4" max="5" width="25.00390625" style="0" customWidth="1"/>
    <col min="8" max="9" width="15.140625" style="0" customWidth="1"/>
    <col min="10" max="10" width="19.7109375" style="0" customWidth="1"/>
  </cols>
  <sheetData>
    <row r="1" ht="15.75" thickBot="1"/>
    <row r="2" spans="2:10" ht="18.75" thickBot="1">
      <c r="B2" s="9" t="s">
        <v>9</v>
      </c>
      <c r="C2" s="34" t="s">
        <v>17</v>
      </c>
      <c r="D2" s="34"/>
      <c r="E2" s="34"/>
      <c r="F2" s="34"/>
      <c r="G2" s="34"/>
      <c r="H2" s="34"/>
      <c r="I2" s="34"/>
      <c r="J2" s="35"/>
    </row>
    <row r="3" ht="15.75" thickBot="1"/>
    <row r="4" spans="6:10" ht="15.75" thickBot="1">
      <c r="F4" s="31" t="s">
        <v>5</v>
      </c>
      <c r="G4" s="32"/>
      <c r="H4" s="32"/>
      <c r="I4" s="32"/>
      <c r="J4" s="33"/>
    </row>
    <row r="5" spans="2:10" ht="30">
      <c r="B5" s="19" t="s">
        <v>0</v>
      </c>
      <c r="C5" s="20" t="s">
        <v>1</v>
      </c>
      <c r="D5" s="15" t="s">
        <v>18</v>
      </c>
      <c r="E5" s="15" t="s">
        <v>7</v>
      </c>
      <c r="F5" s="16" t="s">
        <v>2</v>
      </c>
      <c r="G5" s="16" t="s">
        <v>3</v>
      </c>
      <c r="H5" s="17" t="s">
        <v>19</v>
      </c>
      <c r="I5" s="17" t="s">
        <v>20</v>
      </c>
      <c r="J5" s="18" t="s">
        <v>4</v>
      </c>
    </row>
    <row r="6" spans="2:10" ht="225">
      <c r="B6" s="21" t="s">
        <v>8</v>
      </c>
      <c r="C6" s="10" t="s">
        <v>21</v>
      </c>
      <c r="D6" s="6">
        <f>E6/1.21</f>
        <v>54719.8347107438</v>
      </c>
      <c r="E6" s="13">
        <v>66211</v>
      </c>
      <c r="F6" s="8">
        <v>1</v>
      </c>
      <c r="G6" s="8" t="s">
        <v>6</v>
      </c>
      <c r="H6" s="7"/>
      <c r="I6" s="12">
        <f>F6*H6</f>
        <v>0</v>
      </c>
      <c r="J6" s="22">
        <f>I6*1.21</f>
        <v>0</v>
      </c>
    </row>
    <row r="7" spans="2:10" ht="56.25">
      <c r="B7" s="21" t="s">
        <v>10</v>
      </c>
      <c r="C7" s="11" t="s">
        <v>23</v>
      </c>
      <c r="D7" s="6">
        <f aca="true" t="shared" si="0" ref="D7:D12">E7/1.21</f>
        <v>6526.446280991736</v>
      </c>
      <c r="E7" s="14">
        <v>7897</v>
      </c>
      <c r="F7" s="8">
        <v>24</v>
      </c>
      <c r="G7" s="8" t="s">
        <v>6</v>
      </c>
      <c r="H7" s="7"/>
      <c r="I7" s="12">
        <f aca="true" t="shared" si="1" ref="I7:I12">F7*H7</f>
        <v>0</v>
      </c>
      <c r="J7" s="22">
        <f aca="true" t="shared" si="2" ref="J7:J12">I7*1.21</f>
        <v>0</v>
      </c>
    </row>
    <row r="8" spans="2:10" ht="33.75">
      <c r="B8" s="21" t="s">
        <v>11</v>
      </c>
      <c r="C8" s="36" t="s">
        <v>26</v>
      </c>
      <c r="D8" s="6">
        <f t="shared" si="0"/>
        <v>32028.09917355372</v>
      </c>
      <c r="E8" s="13">
        <v>38754</v>
      </c>
      <c r="F8" s="8">
        <v>1</v>
      </c>
      <c r="G8" s="8" t="s">
        <v>6</v>
      </c>
      <c r="H8" s="7"/>
      <c r="I8" s="12">
        <f t="shared" si="1"/>
        <v>0</v>
      </c>
      <c r="J8" s="22">
        <f t="shared" si="2"/>
        <v>0</v>
      </c>
    </row>
    <row r="9" spans="2:10" ht="56.25">
      <c r="B9" s="21" t="s">
        <v>12</v>
      </c>
      <c r="C9" s="10" t="s">
        <v>25</v>
      </c>
      <c r="D9" s="6">
        <f t="shared" si="0"/>
        <v>22857.02479338843</v>
      </c>
      <c r="E9" s="13">
        <v>27657</v>
      </c>
      <c r="F9" s="8">
        <v>1</v>
      </c>
      <c r="G9" s="8" t="s">
        <v>6</v>
      </c>
      <c r="H9" s="7"/>
      <c r="I9" s="12">
        <f t="shared" si="1"/>
        <v>0</v>
      </c>
      <c r="J9" s="22">
        <f t="shared" si="2"/>
        <v>0</v>
      </c>
    </row>
    <row r="10" spans="2:10" ht="33.75">
      <c r="B10" s="21" t="s">
        <v>13</v>
      </c>
      <c r="C10" s="10" t="s">
        <v>22</v>
      </c>
      <c r="D10" s="6">
        <f t="shared" si="0"/>
        <v>4752.06611570248</v>
      </c>
      <c r="E10" s="13">
        <v>5750</v>
      </c>
      <c r="F10" s="8">
        <v>1</v>
      </c>
      <c r="G10" s="8" t="s">
        <v>6</v>
      </c>
      <c r="H10" s="7"/>
      <c r="I10" s="12">
        <f t="shared" si="1"/>
        <v>0</v>
      </c>
      <c r="J10" s="22">
        <f t="shared" si="2"/>
        <v>0</v>
      </c>
    </row>
    <row r="11" spans="2:10" ht="45">
      <c r="B11" s="21" t="s">
        <v>14</v>
      </c>
      <c r="C11" s="10" t="s">
        <v>16</v>
      </c>
      <c r="D11" s="6">
        <f t="shared" si="0"/>
        <v>10631.404958677685</v>
      </c>
      <c r="E11" s="13">
        <v>12864</v>
      </c>
      <c r="F11" s="8">
        <v>1</v>
      </c>
      <c r="G11" s="8" t="s">
        <v>6</v>
      </c>
      <c r="H11" s="7"/>
      <c r="I11" s="12">
        <f t="shared" si="1"/>
        <v>0</v>
      </c>
      <c r="J11" s="22">
        <f t="shared" si="2"/>
        <v>0</v>
      </c>
    </row>
    <row r="12" spans="2:10" ht="68.25" thickBot="1">
      <c r="B12" s="23" t="s">
        <v>15</v>
      </c>
      <c r="C12" s="24" t="s">
        <v>24</v>
      </c>
      <c r="D12" s="25">
        <f t="shared" si="0"/>
        <v>33057.02479338843</v>
      </c>
      <c r="E12" s="26">
        <v>39999</v>
      </c>
      <c r="F12" s="27">
        <v>1</v>
      </c>
      <c r="G12" s="27" t="s">
        <v>6</v>
      </c>
      <c r="H12" s="28"/>
      <c r="I12" s="29">
        <f t="shared" si="1"/>
        <v>0</v>
      </c>
      <c r="J12" s="30">
        <f t="shared" si="2"/>
        <v>0</v>
      </c>
    </row>
    <row r="13" spans="8:10" ht="15.75" thickBot="1">
      <c r="H13" s="3"/>
      <c r="I13" s="3"/>
      <c r="J13" s="3"/>
    </row>
    <row r="14" spans="6:10" ht="15.75" thickBot="1">
      <c r="F14" s="2" t="s">
        <v>20</v>
      </c>
      <c r="G14" s="1"/>
      <c r="H14" s="4"/>
      <c r="I14" s="4"/>
      <c r="J14" s="5">
        <f>SUM(I6:I12)</f>
        <v>0</v>
      </c>
    </row>
    <row r="15" spans="6:10" ht="15.75" thickBot="1">
      <c r="F15" s="2" t="s">
        <v>4</v>
      </c>
      <c r="G15" s="1"/>
      <c r="H15" s="4"/>
      <c r="I15" s="4"/>
      <c r="J15" s="5">
        <f>SUM(J6:J12)</f>
        <v>0</v>
      </c>
    </row>
  </sheetData>
  <mergeCells count="2">
    <mergeCell ref="F4:J4"/>
    <mergeCell ref="C2:J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Blažíčková Jolana</dc:creator>
  <cp:keywords/>
  <dc:description/>
  <cp:lastModifiedBy>SOS-PC</cp:lastModifiedBy>
  <cp:lastPrinted>2017-12-27T09:02:56Z</cp:lastPrinted>
  <dcterms:created xsi:type="dcterms:W3CDTF">2017-01-23T02:45:31Z</dcterms:created>
  <dcterms:modified xsi:type="dcterms:W3CDTF">2021-01-13T09:26:42Z</dcterms:modified>
  <cp:category/>
  <cp:version/>
  <cp:contentType/>
  <cp:contentStatus/>
</cp:coreProperties>
</file>