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nové na 2021\"/>
    </mc:Choice>
  </mc:AlternateContent>
  <bookViews>
    <workbookView xWindow="0" yWindow="0" windowWidth="23040" windowHeight="10644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49" i="1" l="1"/>
  <c r="H49" i="1"/>
  <c r="G50" i="1"/>
  <c r="H50" i="1"/>
</calcChain>
</file>

<file path=xl/sharedStrings.xml><?xml version="1.0" encoding="utf-8"?>
<sst xmlns="http://schemas.openxmlformats.org/spreadsheetml/2006/main" count="140" uniqueCount="97">
  <si>
    <t>Seznam odebíraných titulů</t>
  </si>
  <si>
    <t>Firma:</t>
  </si>
  <si>
    <t>KRAJSKÝ UŘAD, Středočeský kraj, ZBOROVSKÁ, 11, 150 21, Praha 5</t>
  </si>
  <si>
    <t>Kód titulu:</t>
  </si>
  <si>
    <t>Tituly:</t>
  </si>
  <si>
    <t>Počet ks:</t>
  </si>
  <si>
    <t>Cena za ks vč.DPH:</t>
  </si>
  <si>
    <t>Per.:</t>
  </si>
  <si>
    <t>Datum od - do:</t>
  </si>
  <si>
    <t>Celkem bez DPH:</t>
  </si>
  <si>
    <t>Celkem vč.DPH:</t>
  </si>
  <si>
    <t>CHIP</t>
  </si>
  <si>
    <t>DPP</t>
  </si>
  <si>
    <t>DANĚ A PRÁVO V PRAXI</t>
  </si>
  <si>
    <t>EURO</t>
  </si>
  <si>
    <t>FLORE</t>
  </si>
  <si>
    <t>FLORENCE</t>
  </si>
  <si>
    <t>INPLP</t>
  </si>
  <si>
    <t>INFORMACE PRO LÉKAŘSKÉ PRAXE</t>
  </si>
  <si>
    <t>KRANO</t>
  </si>
  <si>
    <t>KRAJSKÉ NOVINY</t>
  </si>
  <si>
    <t>LES</t>
  </si>
  <si>
    <t>LESNICKÁ PRÁCE</t>
  </si>
  <si>
    <t>MODOB</t>
  </si>
  <si>
    <t>MODERNÍ OBEC</t>
  </si>
  <si>
    <t>MZDOU</t>
  </si>
  <si>
    <t>MZDOVÁ ÚČETNÍ</t>
  </si>
  <si>
    <t>NARPO</t>
  </si>
  <si>
    <t>NÁRODNÍ POJIŠTENÍ</t>
  </si>
  <si>
    <t>OBEC</t>
  </si>
  <si>
    <t>OBEC A FINANCE</t>
  </si>
  <si>
    <t>OCHPR</t>
  </si>
  <si>
    <t>OCHRANA PŘÍRODY</t>
  </si>
  <si>
    <t>PRAMZ</t>
  </si>
  <si>
    <t>PRÁCE A MZDA</t>
  </si>
  <si>
    <t>PRAVR</t>
  </si>
  <si>
    <t>PRÁVNÍ RÁDCE</t>
  </si>
  <si>
    <t>PREVE</t>
  </si>
  <si>
    <t>PREVENCE</t>
  </si>
  <si>
    <t>PRROD</t>
  </si>
  <si>
    <t>PRÁVO A RODINA</t>
  </si>
  <si>
    <t>PSYDN</t>
  </si>
  <si>
    <t>PSYCHOLOGIE DNES</t>
  </si>
  <si>
    <t>REPOR</t>
  </si>
  <si>
    <t>REPORTÉR MAGAZÍN</t>
  </si>
  <si>
    <t>SBIRK</t>
  </si>
  <si>
    <t>SBÍRKA ZÁKONŮ ČR</t>
  </si>
  <si>
    <t>SBMZS</t>
  </si>
  <si>
    <t>SBÍRKA MEZINÁRODNÍCH SMLUV</t>
  </si>
  <si>
    <t>SKOLS</t>
  </si>
  <si>
    <t>ŠKOLSTVÍ</t>
  </si>
  <si>
    <t>SOCPR</t>
  </si>
  <si>
    <t>SOCIÁLNÍ PRÁCE</t>
  </si>
  <si>
    <t>SPRPR</t>
  </si>
  <si>
    <t>SPRÁVNÍ PRÁVO</t>
  </si>
  <si>
    <t>SVEMY</t>
  </si>
  <si>
    <t>SVĚT MYSLIVOSTI</t>
  </si>
  <si>
    <t>UCITN</t>
  </si>
  <si>
    <t>UČITELSKÉ NOVINY</t>
  </si>
  <si>
    <t>UCNOO</t>
  </si>
  <si>
    <t>ÚČETNICTVÍ NEVÝDĚLEČNÝCH ORGANIZACÍ A OBCÍ</t>
  </si>
  <si>
    <t>VEMIZ</t>
  </si>
  <si>
    <t>VĚSTNÍK MINISTERSTVA ZEMĚDĚLSTVÍ</t>
  </si>
  <si>
    <t>VERZA</t>
  </si>
  <si>
    <t>VEŘEJNÉ ZAKÁZKY</t>
  </si>
  <si>
    <t>VMSMT</t>
  </si>
  <si>
    <t>VĚSTNÍK MINISTERSTVA ŠKOLSTVÍ, MLÁDEŽE A TĚLOVÝCHOVY</t>
  </si>
  <si>
    <t>VOHOS</t>
  </si>
  <si>
    <t>VODNÍ HOSPODÁŘSTVÍ</t>
  </si>
  <si>
    <t>VSPRA</t>
  </si>
  <si>
    <t>VEŘEJNÁ SPRÁVA</t>
  </si>
  <si>
    <t>ZDRME</t>
  </si>
  <si>
    <t>ZDRAVOTNICTVÍ A MEDICÍNA</t>
  </si>
  <si>
    <t>ZPMUP</t>
  </si>
  <si>
    <t>ZPRAVODAJ PRO MZDOVÉ ÚČETNÍ A PERSONALISTY</t>
  </si>
  <si>
    <t>ZPRPP</t>
  </si>
  <si>
    <t>ZPRÁVY PAMÁTKOVÉ PÉČE</t>
  </si>
  <si>
    <t>Po|Út|St|Čt|Pá|So|Ne</t>
  </si>
  <si>
    <t>HN</t>
  </si>
  <si>
    <t>HOSPODÁŘSKÉ NOVINY</t>
  </si>
  <si>
    <t xml:space="preserve"> 2| 2| 2| 2| 2| 0| 0</t>
  </si>
  <si>
    <t>25|25|25|25|25| 0| 0</t>
  </si>
  <si>
    <t>LN</t>
  </si>
  <si>
    <t>LIDOVÉ NOVINY</t>
  </si>
  <si>
    <t xml:space="preserve"> 1| 1| 1| 1| 1| 0| 0</t>
  </si>
  <si>
    <t>20|20|20|20|20|20| 0</t>
  </si>
  <si>
    <t>MFSTC</t>
  </si>
  <si>
    <t>MF DNES</t>
  </si>
  <si>
    <t>RP</t>
  </si>
  <si>
    <t>PRÁVO</t>
  </si>
  <si>
    <t xml:space="preserve"> 2| 2| 2| 2| 2| 2| 0</t>
  </si>
  <si>
    <t>Celkem</t>
  </si>
  <si>
    <t>Celkem vč. bonusu</t>
  </si>
  <si>
    <t xml:space="preserve"> 4| 4| 4| 4| 4| 1| 0</t>
  </si>
  <si>
    <t>01.01.2021 - 31.12.2021</t>
  </si>
  <si>
    <t>Datum tisku: 07.12.2020</t>
  </si>
  <si>
    <t>Bonus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</si>
</sst>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\ #\ #00\ \K\č_-;\-* #\ #\ #00\ \K\č_-;_-* &quot;-&quot;??\ \K\č_-;_-@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/>
    <xf numFmtId="164" fontId="0" fillId="0" borderId="6" xfId="0" applyNumberFormat="1" applyBorder="1"/>
    <xf numFmtId="6" fontId="0" fillId="0" borderId="6" xfId="0" applyNumberFormat="1" applyBorder="1"/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D58" sqref="D58"/>
    </sheetView>
  </sheetViews>
  <sheetFormatPr defaultRowHeight="14.4" x14ac:dyDescent="0.3"/>
  <cols>
    <col min="2" max="2" width="62.44140625" bestFit="1" customWidth="1"/>
    <col min="3" max="4" width="24.6640625" bestFit="1" customWidth="1"/>
    <col min="5" max="5" width="14" bestFit="1" customWidth="1"/>
    <col min="6" max="6" width="28.109375" bestFit="1" customWidth="1"/>
    <col min="7" max="7" width="18.6640625" bestFit="1" customWidth="1"/>
    <col min="8" max="8" width="17.5546875" bestFit="1" customWidth="1"/>
  </cols>
  <sheetData>
    <row r="1" spans="1:8" x14ac:dyDescent="0.3">
      <c r="D1" s="16" t="s">
        <v>95</v>
      </c>
      <c r="E1" s="15"/>
      <c r="F1" s="15"/>
      <c r="G1" s="15"/>
      <c r="H1" s="15"/>
    </row>
    <row r="3" spans="1:8" ht="18" x14ac:dyDescent="0.35">
      <c r="A3" s="17" t="s">
        <v>0</v>
      </c>
      <c r="B3" s="15"/>
      <c r="C3" s="15"/>
      <c r="D3" s="15"/>
      <c r="E3" s="15"/>
      <c r="F3" s="15"/>
    </row>
    <row r="4" spans="1:8" x14ac:dyDescent="0.3">
      <c r="A4" s="1"/>
      <c r="B4" s="3"/>
      <c r="C4" s="3"/>
      <c r="D4" s="3"/>
      <c r="E4" s="3"/>
      <c r="F4" s="3"/>
      <c r="G4" s="3"/>
      <c r="H4" s="4"/>
    </row>
    <row r="5" spans="1:8" x14ac:dyDescent="0.3">
      <c r="A5" s="6" t="s">
        <v>1</v>
      </c>
      <c r="B5" s="7">
        <v>204</v>
      </c>
      <c r="C5" s="15" t="s">
        <v>2</v>
      </c>
      <c r="D5" s="15"/>
      <c r="E5" s="15"/>
      <c r="F5" s="15"/>
      <c r="H5" s="5"/>
    </row>
    <row r="6" spans="1:8" x14ac:dyDescent="0.3">
      <c r="A6" s="2"/>
      <c r="H6" s="5"/>
    </row>
    <row r="7" spans="1:8" ht="28.8" x14ac:dyDescent="0.3">
      <c r="A7" s="10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9" t="s">
        <v>10</v>
      </c>
    </row>
    <row r="8" spans="1:8" x14ac:dyDescent="0.3">
      <c r="A8" s="12">
        <v>112</v>
      </c>
      <c r="B8" s="12">
        <v>112</v>
      </c>
      <c r="C8" s="12">
        <v>1</v>
      </c>
      <c r="D8" s="13">
        <v>0</v>
      </c>
      <c r="E8" s="12">
        <v>12</v>
      </c>
      <c r="F8" s="12" t="s">
        <v>94</v>
      </c>
      <c r="G8" s="13">
        <f t="shared" ref="G8:G20" si="0">(C8*D8*E8)/(1+0.1)</f>
        <v>0</v>
      </c>
      <c r="H8" s="13">
        <f t="shared" ref="H8:H42" si="1">C8*D8*E8</f>
        <v>0</v>
      </c>
    </row>
    <row r="9" spans="1:8" x14ac:dyDescent="0.3">
      <c r="A9" s="12" t="s">
        <v>11</v>
      </c>
      <c r="B9" s="12" t="s">
        <v>11</v>
      </c>
      <c r="C9" s="12">
        <v>1</v>
      </c>
      <c r="D9" s="13">
        <v>0</v>
      </c>
      <c r="E9" s="12">
        <v>12</v>
      </c>
      <c r="F9" s="12" t="s">
        <v>94</v>
      </c>
      <c r="G9" s="13">
        <f t="shared" si="0"/>
        <v>0</v>
      </c>
      <c r="H9" s="13">
        <f t="shared" si="1"/>
        <v>0</v>
      </c>
    </row>
    <row r="10" spans="1:8" x14ac:dyDescent="0.3">
      <c r="A10" s="12" t="s">
        <v>12</v>
      </c>
      <c r="B10" s="12" t="s">
        <v>13</v>
      </c>
      <c r="C10" s="12">
        <v>1</v>
      </c>
      <c r="D10" s="13">
        <v>0</v>
      </c>
      <c r="E10" s="12">
        <v>11</v>
      </c>
      <c r="F10" s="12" t="s">
        <v>94</v>
      </c>
      <c r="G10" s="13">
        <f t="shared" si="0"/>
        <v>0</v>
      </c>
      <c r="H10" s="13">
        <f t="shared" si="1"/>
        <v>0</v>
      </c>
    </row>
    <row r="11" spans="1:8" x14ac:dyDescent="0.3">
      <c r="A11" s="12" t="s">
        <v>14</v>
      </c>
      <c r="B11" s="12" t="s">
        <v>14</v>
      </c>
      <c r="C11" s="12">
        <v>1</v>
      </c>
      <c r="D11" s="13">
        <v>0</v>
      </c>
      <c r="E11" s="12">
        <v>52</v>
      </c>
      <c r="F11" s="12" t="s">
        <v>94</v>
      </c>
      <c r="G11" s="13">
        <f t="shared" si="0"/>
        <v>0</v>
      </c>
      <c r="H11" s="13">
        <f t="shared" si="1"/>
        <v>0</v>
      </c>
    </row>
    <row r="12" spans="1:8" x14ac:dyDescent="0.3">
      <c r="A12" s="12" t="s">
        <v>15</v>
      </c>
      <c r="B12" s="12" t="s">
        <v>16</v>
      </c>
      <c r="C12" s="12">
        <v>1</v>
      </c>
      <c r="D12" s="13">
        <v>0</v>
      </c>
      <c r="E12" s="12">
        <v>6</v>
      </c>
      <c r="F12" s="12" t="s">
        <v>94</v>
      </c>
      <c r="G12" s="13">
        <f t="shared" si="0"/>
        <v>0</v>
      </c>
      <c r="H12" s="13">
        <f t="shared" si="1"/>
        <v>0</v>
      </c>
    </row>
    <row r="13" spans="1:8" x14ac:dyDescent="0.3">
      <c r="A13" s="12" t="s">
        <v>17</v>
      </c>
      <c r="B13" s="12" t="s">
        <v>18</v>
      </c>
      <c r="C13" s="12">
        <v>1</v>
      </c>
      <c r="D13" s="13">
        <v>0</v>
      </c>
      <c r="E13" s="12">
        <v>6</v>
      </c>
      <c r="F13" s="12" t="s">
        <v>94</v>
      </c>
      <c r="G13" s="13">
        <f t="shared" si="0"/>
        <v>0</v>
      </c>
      <c r="H13" s="13">
        <f t="shared" si="1"/>
        <v>0</v>
      </c>
    </row>
    <row r="14" spans="1:8" x14ac:dyDescent="0.3">
      <c r="A14" s="12" t="s">
        <v>19</v>
      </c>
      <c r="B14" s="12" t="s">
        <v>20</v>
      </c>
      <c r="C14" s="12">
        <v>1</v>
      </c>
      <c r="D14" s="13">
        <v>0</v>
      </c>
      <c r="E14" s="12">
        <v>12</v>
      </c>
      <c r="F14" s="12" t="s">
        <v>94</v>
      </c>
      <c r="G14" s="13">
        <f t="shared" si="0"/>
        <v>0</v>
      </c>
      <c r="H14" s="13">
        <f t="shared" si="1"/>
        <v>0</v>
      </c>
    </row>
    <row r="15" spans="1:8" x14ac:dyDescent="0.3">
      <c r="A15" s="12" t="s">
        <v>21</v>
      </c>
      <c r="B15" s="12" t="s">
        <v>22</v>
      </c>
      <c r="C15" s="12">
        <v>1</v>
      </c>
      <c r="D15" s="13">
        <v>0</v>
      </c>
      <c r="E15" s="12">
        <v>12</v>
      </c>
      <c r="F15" s="12" t="s">
        <v>94</v>
      </c>
      <c r="G15" s="13">
        <f t="shared" si="0"/>
        <v>0</v>
      </c>
      <c r="H15" s="13">
        <f t="shared" si="1"/>
        <v>0</v>
      </c>
    </row>
    <row r="16" spans="1:8" x14ac:dyDescent="0.3">
      <c r="A16" s="12" t="s">
        <v>23</v>
      </c>
      <c r="B16" s="12" t="s">
        <v>24</v>
      </c>
      <c r="C16" s="12">
        <v>1</v>
      </c>
      <c r="D16" s="13">
        <v>0</v>
      </c>
      <c r="E16" s="12">
        <v>12</v>
      </c>
      <c r="F16" s="12" t="s">
        <v>94</v>
      </c>
      <c r="G16" s="13">
        <f t="shared" si="0"/>
        <v>0</v>
      </c>
      <c r="H16" s="13">
        <f t="shared" si="1"/>
        <v>0</v>
      </c>
    </row>
    <row r="17" spans="1:8" x14ac:dyDescent="0.3">
      <c r="A17" s="12" t="s">
        <v>25</v>
      </c>
      <c r="B17" s="12" t="s">
        <v>26</v>
      </c>
      <c r="C17" s="12">
        <v>1</v>
      </c>
      <c r="D17" s="13">
        <v>0</v>
      </c>
      <c r="E17" s="12">
        <v>12</v>
      </c>
      <c r="F17" s="12" t="s">
        <v>94</v>
      </c>
      <c r="G17" s="13">
        <f t="shared" si="0"/>
        <v>0</v>
      </c>
      <c r="H17" s="13">
        <f t="shared" si="1"/>
        <v>0</v>
      </c>
    </row>
    <row r="18" spans="1:8" x14ac:dyDescent="0.3">
      <c r="A18" s="12" t="s">
        <v>27</v>
      </c>
      <c r="B18" s="12" t="s">
        <v>28</v>
      </c>
      <c r="C18" s="12">
        <v>2</v>
      </c>
      <c r="D18" s="13">
        <v>0</v>
      </c>
      <c r="E18" s="12">
        <v>12</v>
      </c>
      <c r="F18" s="12" t="s">
        <v>94</v>
      </c>
      <c r="G18" s="13">
        <f t="shared" si="0"/>
        <v>0</v>
      </c>
      <c r="H18" s="13">
        <f t="shared" si="1"/>
        <v>0</v>
      </c>
    </row>
    <row r="19" spans="1:8" x14ac:dyDescent="0.3">
      <c r="A19" s="12" t="s">
        <v>29</v>
      </c>
      <c r="B19" s="12" t="s">
        <v>30</v>
      </c>
      <c r="C19" s="12">
        <v>1</v>
      </c>
      <c r="D19" s="13">
        <v>0</v>
      </c>
      <c r="E19" s="12">
        <v>5</v>
      </c>
      <c r="F19" s="12" t="s">
        <v>94</v>
      </c>
      <c r="G19" s="13">
        <f t="shared" si="0"/>
        <v>0</v>
      </c>
      <c r="H19" s="13">
        <f t="shared" si="1"/>
        <v>0</v>
      </c>
    </row>
    <row r="20" spans="1:8" x14ac:dyDescent="0.3">
      <c r="A20" s="12" t="s">
        <v>31</v>
      </c>
      <c r="B20" s="12" t="s">
        <v>32</v>
      </c>
      <c r="C20" s="12">
        <v>1</v>
      </c>
      <c r="D20" s="13">
        <v>0</v>
      </c>
      <c r="E20" s="12">
        <v>6</v>
      </c>
      <c r="F20" s="12" t="s">
        <v>94</v>
      </c>
      <c r="G20" s="13">
        <f t="shared" si="0"/>
        <v>0</v>
      </c>
      <c r="H20" s="13">
        <f t="shared" si="1"/>
        <v>0</v>
      </c>
    </row>
    <row r="21" spans="1:8" x14ac:dyDescent="0.3">
      <c r="A21" s="12" t="s">
        <v>33</v>
      </c>
      <c r="B21" s="12" t="s">
        <v>34</v>
      </c>
      <c r="C21" s="12">
        <v>1</v>
      </c>
      <c r="D21" s="13">
        <v>0</v>
      </c>
      <c r="E21" s="12">
        <v>12</v>
      </c>
      <c r="F21" s="12" t="s">
        <v>94</v>
      </c>
      <c r="G21" s="13">
        <f>(C21*D21*E21)/(1+0.21)</f>
        <v>0</v>
      </c>
      <c r="H21" s="13">
        <f t="shared" si="1"/>
        <v>0</v>
      </c>
    </row>
    <row r="22" spans="1:8" x14ac:dyDescent="0.3">
      <c r="A22" s="12" t="s">
        <v>35</v>
      </c>
      <c r="B22" s="12" t="s">
        <v>36</v>
      </c>
      <c r="C22" s="12">
        <v>1</v>
      </c>
      <c r="D22" s="13">
        <v>0</v>
      </c>
      <c r="E22" s="12">
        <v>12</v>
      </c>
      <c r="F22" s="12" t="s">
        <v>94</v>
      </c>
      <c r="G22" s="13">
        <f>(C22*D22*E22)/(1+0.1)</f>
        <v>0</v>
      </c>
      <c r="H22" s="13">
        <f t="shared" si="1"/>
        <v>0</v>
      </c>
    </row>
    <row r="23" spans="1:8" x14ac:dyDescent="0.3">
      <c r="A23" s="12" t="s">
        <v>37</v>
      </c>
      <c r="B23" s="12" t="s">
        <v>38</v>
      </c>
      <c r="C23" s="12">
        <v>1</v>
      </c>
      <c r="D23" s="13">
        <v>0</v>
      </c>
      <c r="E23" s="12">
        <v>4</v>
      </c>
      <c r="F23" s="12" t="s">
        <v>94</v>
      </c>
      <c r="G23" s="13">
        <f>(C23*D23*E23)/(1+0.1)</f>
        <v>0</v>
      </c>
      <c r="H23" s="13">
        <f t="shared" si="1"/>
        <v>0</v>
      </c>
    </row>
    <row r="24" spans="1:8" x14ac:dyDescent="0.3">
      <c r="A24" s="12" t="s">
        <v>39</v>
      </c>
      <c r="B24" s="12" t="s">
        <v>40</v>
      </c>
      <c r="C24" s="12">
        <v>1</v>
      </c>
      <c r="D24" s="13">
        <v>0</v>
      </c>
      <c r="E24" s="12">
        <v>10</v>
      </c>
      <c r="F24" s="12" t="s">
        <v>94</v>
      </c>
      <c r="G24" s="13">
        <f>(C24*D24*E24)/(1+0.1)</f>
        <v>0</v>
      </c>
      <c r="H24" s="13">
        <f t="shared" si="1"/>
        <v>0</v>
      </c>
    </row>
    <row r="25" spans="1:8" x14ac:dyDescent="0.3">
      <c r="A25" s="12" t="s">
        <v>41</v>
      </c>
      <c r="B25" s="12" t="s">
        <v>42</v>
      </c>
      <c r="C25" s="12">
        <v>1</v>
      </c>
      <c r="D25" s="13">
        <v>0</v>
      </c>
      <c r="E25" s="12">
        <v>11</v>
      </c>
      <c r="F25" s="12" t="s">
        <v>94</v>
      </c>
      <c r="G25" s="13">
        <f>(C25*D25*E25)/(1+0.1)</f>
        <v>0</v>
      </c>
      <c r="H25" s="13">
        <f t="shared" si="1"/>
        <v>0</v>
      </c>
    </row>
    <row r="26" spans="1:8" x14ac:dyDescent="0.3">
      <c r="A26" s="12" t="s">
        <v>43</v>
      </c>
      <c r="B26" s="12" t="s">
        <v>44</v>
      </c>
      <c r="C26" s="12">
        <v>1</v>
      </c>
      <c r="D26" s="13">
        <v>0</v>
      </c>
      <c r="E26" s="12">
        <v>12</v>
      </c>
      <c r="F26" s="12" t="s">
        <v>94</v>
      </c>
      <c r="G26" s="13">
        <f>(C26*D26*E26)/(1+0.1)</f>
        <v>0</v>
      </c>
      <c r="H26" s="13">
        <f t="shared" si="1"/>
        <v>0</v>
      </c>
    </row>
    <row r="27" spans="1:8" x14ac:dyDescent="0.3">
      <c r="A27" s="12" t="s">
        <v>45</v>
      </c>
      <c r="B27" s="12" t="s">
        <v>46</v>
      </c>
      <c r="C27" s="12">
        <v>1</v>
      </c>
      <c r="D27" s="13">
        <v>0</v>
      </c>
      <c r="E27" s="12">
        <v>50</v>
      </c>
      <c r="F27" s="12" t="s">
        <v>94</v>
      </c>
      <c r="G27" s="13">
        <f>(C27*D27*E27)/(1+0.15)</f>
        <v>0</v>
      </c>
      <c r="H27" s="13">
        <f t="shared" si="1"/>
        <v>0</v>
      </c>
    </row>
    <row r="28" spans="1:8" x14ac:dyDescent="0.3">
      <c r="A28" s="12" t="s">
        <v>47</v>
      </c>
      <c r="B28" s="12" t="s">
        <v>48</v>
      </c>
      <c r="C28" s="12">
        <v>1</v>
      </c>
      <c r="D28" s="13">
        <v>0</v>
      </c>
      <c r="E28" s="12">
        <v>52</v>
      </c>
      <c r="F28" s="12" t="s">
        <v>94</v>
      </c>
      <c r="G28" s="13">
        <f>(C28*D28*E28)/(1+0.15)</f>
        <v>0</v>
      </c>
      <c r="H28" s="13">
        <f t="shared" si="1"/>
        <v>0</v>
      </c>
    </row>
    <row r="29" spans="1:8" x14ac:dyDescent="0.3">
      <c r="A29" s="12" t="s">
        <v>49</v>
      </c>
      <c r="B29" s="12" t="s">
        <v>50</v>
      </c>
      <c r="C29" s="12">
        <v>1</v>
      </c>
      <c r="D29" s="13">
        <v>0</v>
      </c>
      <c r="E29" s="12">
        <v>40</v>
      </c>
      <c r="F29" s="12" t="s">
        <v>94</v>
      </c>
      <c r="G29" s="13">
        <f t="shared" ref="G29:G42" si="2">(C29*D29*E29)/(1+0.1)</f>
        <v>0</v>
      </c>
      <c r="H29" s="13">
        <f t="shared" si="1"/>
        <v>0</v>
      </c>
    </row>
    <row r="30" spans="1:8" x14ac:dyDescent="0.3">
      <c r="A30" s="12" t="s">
        <v>51</v>
      </c>
      <c r="B30" s="12" t="s">
        <v>52</v>
      </c>
      <c r="C30" s="12">
        <v>1</v>
      </c>
      <c r="D30" s="13">
        <v>0</v>
      </c>
      <c r="E30" s="12">
        <v>5</v>
      </c>
      <c r="F30" s="12" t="s">
        <v>94</v>
      </c>
      <c r="G30" s="13">
        <f t="shared" si="2"/>
        <v>0</v>
      </c>
      <c r="H30" s="13">
        <f t="shared" si="1"/>
        <v>0</v>
      </c>
    </row>
    <row r="31" spans="1:8" x14ac:dyDescent="0.3">
      <c r="A31" s="12" t="s">
        <v>53</v>
      </c>
      <c r="B31" s="12" t="s">
        <v>54</v>
      </c>
      <c r="C31" s="12">
        <v>1</v>
      </c>
      <c r="D31" s="13">
        <v>0</v>
      </c>
      <c r="E31" s="12">
        <v>9</v>
      </c>
      <c r="F31" s="12" t="s">
        <v>94</v>
      </c>
      <c r="G31" s="13">
        <f t="shared" si="2"/>
        <v>0</v>
      </c>
      <c r="H31" s="13">
        <f t="shared" si="1"/>
        <v>0</v>
      </c>
    </row>
    <row r="32" spans="1:8" x14ac:dyDescent="0.3">
      <c r="A32" s="12" t="s">
        <v>55</v>
      </c>
      <c r="B32" s="12" t="s">
        <v>56</v>
      </c>
      <c r="C32" s="12">
        <v>1</v>
      </c>
      <c r="D32" s="13">
        <v>0</v>
      </c>
      <c r="E32" s="12">
        <v>12</v>
      </c>
      <c r="F32" s="12" t="s">
        <v>94</v>
      </c>
      <c r="G32" s="13">
        <f t="shared" si="2"/>
        <v>0</v>
      </c>
      <c r="H32" s="13">
        <f t="shared" si="1"/>
        <v>0</v>
      </c>
    </row>
    <row r="33" spans="1:8" x14ac:dyDescent="0.3">
      <c r="A33" s="12" t="s">
        <v>57</v>
      </c>
      <c r="B33" s="12" t="s">
        <v>58</v>
      </c>
      <c r="C33" s="12">
        <v>1</v>
      </c>
      <c r="D33" s="13">
        <v>0</v>
      </c>
      <c r="E33" s="12">
        <v>43</v>
      </c>
      <c r="F33" s="12" t="s">
        <v>94</v>
      </c>
      <c r="G33" s="13">
        <f t="shared" si="2"/>
        <v>0</v>
      </c>
      <c r="H33" s="13">
        <f t="shared" si="1"/>
        <v>0</v>
      </c>
    </row>
    <row r="34" spans="1:8" x14ac:dyDescent="0.3">
      <c r="A34" s="12" t="s">
        <v>59</v>
      </c>
      <c r="B34" s="12" t="s">
        <v>60</v>
      </c>
      <c r="C34" s="12">
        <v>1</v>
      </c>
      <c r="D34" s="13">
        <v>0</v>
      </c>
      <c r="E34" s="12">
        <v>4</v>
      </c>
      <c r="F34" s="12" t="s">
        <v>94</v>
      </c>
      <c r="G34" s="13">
        <f t="shared" si="2"/>
        <v>0</v>
      </c>
      <c r="H34" s="13">
        <f t="shared" si="1"/>
        <v>0</v>
      </c>
    </row>
    <row r="35" spans="1:8" x14ac:dyDescent="0.3">
      <c r="A35" s="12" t="s">
        <v>61</v>
      </c>
      <c r="B35" s="12" t="s">
        <v>62</v>
      </c>
      <c r="C35" s="12">
        <v>1</v>
      </c>
      <c r="D35" s="13">
        <v>0</v>
      </c>
      <c r="E35" s="12">
        <v>1</v>
      </c>
      <c r="F35" s="12" t="s">
        <v>94</v>
      </c>
      <c r="G35" s="13">
        <f t="shared" si="2"/>
        <v>0</v>
      </c>
      <c r="H35" s="13">
        <f t="shared" si="1"/>
        <v>0</v>
      </c>
    </row>
    <row r="36" spans="1:8" x14ac:dyDescent="0.3">
      <c r="A36" s="12" t="s">
        <v>63</v>
      </c>
      <c r="B36" s="12" t="s">
        <v>64</v>
      </c>
      <c r="C36" s="12">
        <v>2</v>
      </c>
      <c r="D36" s="13">
        <v>0</v>
      </c>
      <c r="E36" s="12">
        <v>6</v>
      </c>
      <c r="F36" s="12" t="s">
        <v>94</v>
      </c>
      <c r="G36" s="13">
        <f t="shared" si="2"/>
        <v>0</v>
      </c>
      <c r="H36" s="13">
        <f t="shared" si="1"/>
        <v>0</v>
      </c>
    </row>
    <row r="37" spans="1:8" x14ac:dyDescent="0.3">
      <c r="A37" s="12" t="s">
        <v>65</v>
      </c>
      <c r="B37" s="12" t="s">
        <v>66</v>
      </c>
      <c r="C37" s="12">
        <v>1</v>
      </c>
      <c r="D37" s="13">
        <v>0</v>
      </c>
      <c r="E37" s="12">
        <v>12</v>
      </c>
      <c r="F37" s="12" t="s">
        <v>94</v>
      </c>
      <c r="G37" s="13">
        <f t="shared" si="2"/>
        <v>0</v>
      </c>
      <c r="H37" s="13">
        <f t="shared" si="1"/>
        <v>0</v>
      </c>
    </row>
    <row r="38" spans="1:8" x14ac:dyDescent="0.3">
      <c r="A38" s="12" t="s">
        <v>67</v>
      </c>
      <c r="B38" s="12" t="s">
        <v>68</v>
      </c>
      <c r="C38" s="12">
        <v>1</v>
      </c>
      <c r="D38" s="13">
        <v>0</v>
      </c>
      <c r="E38" s="12">
        <v>11</v>
      </c>
      <c r="F38" s="12" t="s">
        <v>94</v>
      </c>
      <c r="G38" s="13">
        <f t="shared" si="2"/>
        <v>0</v>
      </c>
      <c r="H38" s="13">
        <f t="shared" si="1"/>
        <v>0</v>
      </c>
    </row>
    <row r="39" spans="1:8" x14ac:dyDescent="0.3">
      <c r="A39" s="12" t="s">
        <v>69</v>
      </c>
      <c r="B39" s="12" t="s">
        <v>70</v>
      </c>
      <c r="C39" s="12">
        <v>1</v>
      </c>
      <c r="D39" s="13">
        <v>0</v>
      </c>
      <c r="E39" s="12">
        <v>12</v>
      </c>
      <c r="F39" s="12" t="s">
        <v>94</v>
      </c>
      <c r="G39" s="13">
        <f t="shared" si="2"/>
        <v>0</v>
      </c>
      <c r="H39" s="13">
        <f t="shared" si="1"/>
        <v>0</v>
      </c>
    </row>
    <row r="40" spans="1:8" x14ac:dyDescent="0.3">
      <c r="A40" s="12" t="s">
        <v>71</v>
      </c>
      <c r="B40" s="12" t="s">
        <v>72</v>
      </c>
      <c r="C40" s="12">
        <v>1</v>
      </c>
      <c r="D40" s="13">
        <v>0</v>
      </c>
      <c r="E40" s="12">
        <v>12</v>
      </c>
      <c r="F40" s="12" t="s">
        <v>94</v>
      </c>
      <c r="G40" s="13">
        <f t="shared" si="2"/>
        <v>0</v>
      </c>
      <c r="H40" s="13">
        <f t="shared" si="1"/>
        <v>0</v>
      </c>
    </row>
    <row r="41" spans="1:8" x14ac:dyDescent="0.3">
      <c r="A41" s="12" t="s">
        <v>73</v>
      </c>
      <c r="B41" s="12" t="s">
        <v>74</v>
      </c>
      <c r="C41" s="12">
        <v>1</v>
      </c>
      <c r="D41" s="13">
        <v>0</v>
      </c>
      <c r="E41" s="12">
        <v>26</v>
      </c>
      <c r="F41" s="12" t="s">
        <v>94</v>
      </c>
      <c r="G41" s="13">
        <f t="shared" si="2"/>
        <v>0</v>
      </c>
      <c r="H41" s="13">
        <f t="shared" si="1"/>
        <v>0</v>
      </c>
    </row>
    <row r="42" spans="1:8" x14ac:dyDescent="0.3">
      <c r="A42" s="12" t="s">
        <v>75</v>
      </c>
      <c r="B42" s="12" t="s">
        <v>76</v>
      </c>
      <c r="C42" s="12">
        <v>1</v>
      </c>
      <c r="D42" s="13">
        <v>0</v>
      </c>
      <c r="E42" s="12">
        <v>4</v>
      </c>
      <c r="F42" s="12" t="s">
        <v>94</v>
      </c>
      <c r="G42" s="13">
        <f t="shared" si="2"/>
        <v>0</v>
      </c>
      <c r="H42" s="13">
        <f t="shared" si="1"/>
        <v>0</v>
      </c>
    </row>
    <row r="43" spans="1:8" x14ac:dyDescent="0.3">
      <c r="A43" s="12"/>
      <c r="B43" s="12"/>
      <c r="C43" s="12"/>
      <c r="D43" s="12"/>
      <c r="E43" s="12"/>
      <c r="F43" s="12"/>
      <c r="G43" s="12"/>
      <c r="H43" s="12"/>
    </row>
    <row r="44" spans="1:8" x14ac:dyDescent="0.3">
      <c r="A44" s="12"/>
      <c r="B44" s="12"/>
      <c r="C44" s="12" t="s">
        <v>77</v>
      </c>
      <c r="D44" s="12" t="s">
        <v>77</v>
      </c>
      <c r="E44" s="12"/>
      <c r="F44" s="12"/>
      <c r="G44" s="12"/>
      <c r="H44" s="12"/>
    </row>
    <row r="45" spans="1:8" x14ac:dyDescent="0.3">
      <c r="A45" s="12" t="s">
        <v>78</v>
      </c>
      <c r="B45" s="12" t="s">
        <v>79</v>
      </c>
      <c r="C45" s="12" t="s">
        <v>80</v>
      </c>
      <c r="D45" s="12" t="s">
        <v>81</v>
      </c>
      <c r="E45" s="12"/>
      <c r="F45" s="12" t="s">
        <v>94</v>
      </c>
      <c r="G45" s="14">
        <v>0</v>
      </c>
      <c r="H45" s="14">
        <v>0</v>
      </c>
    </row>
    <row r="46" spans="1:8" x14ac:dyDescent="0.3">
      <c r="A46" s="12" t="s">
        <v>82</v>
      </c>
      <c r="B46" s="12" t="s">
        <v>83</v>
      </c>
      <c r="C46" s="12" t="s">
        <v>84</v>
      </c>
      <c r="D46" s="12" t="s">
        <v>85</v>
      </c>
      <c r="E46" s="12"/>
      <c r="F46" s="12" t="s">
        <v>94</v>
      </c>
      <c r="G46" s="14">
        <v>0</v>
      </c>
      <c r="H46" s="14">
        <v>0</v>
      </c>
    </row>
    <row r="47" spans="1:8" x14ac:dyDescent="0.3">
      <c r="A47" s="12" t="s">
        <v>86</v>
      </c>
      <c r="B47" s="12" t="s">
        <v>87</v>
      </c>
      <c r="C47" s="12" t="s">
        <v>93</v>
      </c>
      <c r="D47" s="12" t="s">
        <v>85</v>
      </c>
      <c r="E47" s="12"/>
      <c r="F47" s="12" t="s">
        <v>94</v>
      </c>
      <c r="G47" s="14">
        <v>0</v>
      </c>
      <c r="H47" s="14">
        <v>0</v>
      </c>
    </row>
    <row r="48" spans="1:8" x14ac:dyDescent="0.3">
      <c r="A48" s="12" t="s">
        <v>88</v>
      </c>
      <c r="B48" s="12" t="s">
        <v>89</v>
      </c>
      <c r="C48" s="12" t="s">
        <v>90</v>
      </c>
      <c r="D48" s="12" t="s">
        <v>85</v>
      </c>
      <c r="E48" s="12"/>
      <c r="F48" s="12" t="s">
        <v>94</v>
      </c>
      <c r="G48" s="14">
        <v>0</v>
      </c>
      <c r="H48" s="14">
        <v>0</v>
      </c>
    </row>
    <row r="49" spans="2:8" x14ac:dyDescent="0.3">
      <c r="F49" t="s">
        <v>91</v>
      </c>
      <c r="G49" s="11">
        <f>SUM(G8:G48)</f>
        <v>0</v>
      </c>
      <c r="H49" s="11">
        <f>SUM(H8:H48)</f>
        <v>0</v>
      </c>
    </row>
    <row r="50" spans="2:8" x14ac:dyDescent="0.3">
      <c r="F50" t="s">
        <v>92</v>
      </c>
      <c r="G50" s="11">
        <f>SUM(G8:G48)*0.98</f>
        <v>0</v>
      </c>
      <c r="H50" s="11">
        <f>SUM(H8:H48)*0.98</f>
        <v>0</v>
      </c>
    </row>
    <row r="53" spans="2:8" x14ac:dyDescent="0.3">
      <c r="B53" t="s">
        <v>96</v>
      </c>
      <c r="D53" s="16"/>
      <c r="E53" s="15"/>
      <c r="F53" s="15"/>
      <c r="G53" s="15"/>
      <c r="H53" s="15"/>
    </row>
  </sheetData>
  <sheetProtection formatCells="0" formatColumns="0" formatRows="0" insertColumns="0" insertRows="0" insertHyperlinks="0" deleteColumns="0" deleteRows="0" sort="0" autoFilter="0" pivotTables="0"/>
  <mergeCells count="4">
    <mergeCell ref="D1:H1"/>
    <mergeCell ref="A3:F3"/>
    <mergeCell ref="C5:F5"/>
    <mergeCell ref="D53:H53"/>
  </mergeCells>
  <pageMargins left="0.7" right="0.7" top="0.75" bottom="0.75" header="0.3" footer="0.3"/>
  <pageSetup scale="61" fitToHeight="0" orientation="landscape" r:id="rId1"/>
  <rowBreaks count="1" manualBreakCount="1">
    <brk id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Administrator</cp:lastModifiedBy>
  <cp:lastPrinted>2020-12-07T07:38:56Z</cp:lastPrinted>
  <dcterms:created xsi:type="dcterms:W3CDTF">2020-10-20T09:59:33Z</dcterms:created>
  <dcterms:modified xsi:type="dcterms:W3CDTF">2020-12-08T13:33:04Z</dcterms:modified>
  <cp:category/>
</cp:coreProperties>
</file>