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029"/>
  <workbookPr defaultThemeVersion="124226"/>
  <bookViews>
    <workbookView xWindow="65416" yWindow="65416" windowWidth="29040" windowHeight="15840" firstSheet="4" activeTab="4"/>
  </bookViews>
  <sheets>
    <sheet name="ne2020" sheetId="5" state="hidden" r:id="rId1"/>
    <sheet name="ne2020 (2)" sheetId="6" state="hidden" r:id="rId2"/>
    <sheet name="seznam nábytku" sheetId="7" state="hidden" r:id="rId3"/>
    <sheet name="." sheetId="8" state="hidden" r:id="rId4"/>
    <sheet name="2020" sheetId="11" r:id="rId5"/>
  </sheets>
  <definedNames>
    <definedName name="_xlnm.Print_Area" localSheetId="3">'.'!$A$1:$O$142</definedName>
    <definedName name="_xlnm.Print_Area" localSheetId="4">'2020'!$A$1:$L$131</definedName>
    <definedName name="_xlnm.Print_Area" localSheetId="0">'ne2020'!$A$1:$O$109</definedName>
    <definedName name="_xlnm.Print_Area" localSheetId="1">'ne2020 (2)'!$A$1:$O$113</definedName>
    <definedName name="_xlnm.Print_Area" localSheetId="2">'seznam nábytku'!$A$1:$O$104</definedName>
  </definedNames>
  <calcPr calcId="191029"/>
  <extLst/>
</workbook>
</file>

<file path=xl/sharedStrings.xml><?xml version="1.0" encoding="utf-8"?>
<sst xmlns="http://schemas.openxmlformats.org/spreadsheetml/2006/main" count="1697" uniqueCount="123">
  <si>
    <t>místnost</t>
  </si>
  <si>
    <t>poznámka</t>
  </si>
  <si>
    <t>zaokrouhlení</t>
  </si>
  <si>
    <t>dodání a montáž</t>
  </si>
  <si>
    <t>Úchytky Kewina - satin chrom, rozteč 96mm.</t>
  </si>
  <si>
    <t>Dne:</t>
  </si>
  <si>
    <t xml:space="preserve">Zpracoval: </t>
  </si>
  <si>
    <t>Ing. Branislav Hanečák</t>
  </si>
  <si>
    <t>rozměry
(v x š x h)</t>
  </si>
  <si>
    <t>cena za ks
bez DPH</t>
  </si>
  <si>
    <t>počet
ks</t>
  </si>
  <si>
    <t>cena celkem
bez DPH</t>
  </si>
  <si>
    <t>cena za ks
s DPH 21%</t>
  </si>
  <si>
    <t>cena celkem
s DPH 21%</t>
  </si>
  <si>
    <t>VĚZEŇSKÁ SLUŽBA ČESKÉ REPUBLIKY
PSHČ - Věznice JIŘICE
Ruská cesta 404, PO Box 8, 
289 22 Lysá nad Labem
Tel.: 325 558 283, ISDS:  vfsd3n6
IČO: 00212423</t>
  </si>
  <si>
    <t>Celkem bez DPH</t>
  </si>
  <si>
    <t>DPH 21%</t>
  </si>
  <si>
    <t>Celkem s DPH</t>
  </si>
  <si>
    <t xml:space="preserve">Skříně na soklu 40mm, police na šanony pokud není uvedeno jinak. </t>
  </si>
  <si>
    <t xml:space="preserve">  PILA  </t>
  </si>
  <si>
    <t xml:space="preserve">   ABS  </t>
  </si>
  <si>
    <t>název výrobku (popis)</t>
  </si>
  <si>
    <t>kod
výrobku</t>
  </si>
  <si>
    <t>dekor</t>
  </si>
  <si>
    <t>CNC</t>
  </si>
  <si>
    <t>MONTÁŽ</t>
  </si>
  <si>
    <t xml:space="preserve">Cenová_nabídka_                                                                                                                             Příloha č.1    </t>
  </si>
  <si>
    <t>obložení</t>
  </si>
  <si>
    <t>1.1 chodba</t>
  </si>
  <si>
    <t>1.1. chodba</t>
  </si>
  <si>
    <t>1850x800x600</t>
  </si>
  <si>
    <t>600x800x600</t>
  </si>
  <si>
    <t>1850x1000x600</t>
  </si>
  <si>
    <t>600x1000x600</t>
  </si>
  <si>
    <t>skříň policová 800, zámek</t>
  </si>
  <si>
    <t>nástavec na skříň 800, zámek</t>
  </si>
  <si>
    <t>skříň policová  800, zámek</t>
  </si>
  <si>
    <t>skříń šatní 800, zámek</t>
  </si>
  <si>
    <t>nástavec na skříň 1000, zámek</t>
  </si>
  <si>
    <t>skříň šatní 800, zámek</t>
  </si>
  <si>
    <t>1850x800x450</t>
  </si>
  <si>
    <t>nástavec na skříň, zámek</t>
  </si>
  <si>
    <t>600x800x450</t>
  </si>
  <si>
    <t>atyp</t>
  </si>
  <si>
    <t>770x800x600</t>
  </si>
  <si>
    <t>skříň nízká policová bez zámku</t>
  </si>
  <si>
    <t>770x1000x600</t>
  </si>
  <si>
    <t>nástavec na skříňky bez zámku</t>
  </si>
  <si>
    <t>1230x800x400</t>
  </si>
  <si>
    <t>1230x1000x400</t>
  </si>
  <si>
    <t>nástavec na skříňky TV, pevná záda</t>
  </si>
  <si>
    <t>skříň na TV, 4x zásuvka 1000, bez zámku, pevná záda</t>
  </si>
  <si>
    <t>nástavec na skříňky otevřený</t>
  </si>
  <si>
    <t>2.1 chodba</t>
  </si>
  <si>
    <t>2.1.chodba</t>
  </si>
  <si>
    <t>kuchyňka se dřezem  1300</t>
  </si>
  <si>
    <t>kuchyňka se dřezem  2000</t>
  </si>
  <si>
    <t>kuchyňky se dřezem 2000</t>
  </si>
  <si>
    <t>atyz</t>
  </si>
  <si>
    <t xml:space="preserve">Cenová_nabídka  18_2020  ÚSP Lipník                                                                                                                             Příloha č.1    </t>
  </si>
  <si>
    <t xml:space="preserve">Skříně na soklu 40mm, úchytky frézované </t>
  </si>
  <si>
    <t>skříně na soklu 40mm, úchytky frézované se zámkem</t>
  </si>
  <si>
    <t>8622/301</t>
  </si>
  <si>
    <t>8622/8533</t>
  </si>
  <si>
    <t>8622/7190</t>
  </si>
  <si>
    <t>8622/5519</t>
  </si>
  <si>
    <t>8622/7190/5519</t>
  </si>
  <si>
    <t>1.1  chodba</t>
  </si>
  <si>
    <t>8622/551</t>
  </si>
  <si>
    <t>8622/7123</t>
  </si>
  <si>
    <t>8622/551/7123</t>
  </si>
  <si>
    <t>8622/7179</t>
  </si>
  <si>
    <t>8622/245</t>
  </si>
  <si>
    <t>8622/132</t>
  </si>
  <si>
    <t>kuchyňka se dřezem, baterie</t>
  </si>
  <si>
    <t>86622/132/7190</t>
  </si>
  <si>
    <t xml:space="preserve">skříň nízká policová se zámkem </t>
  </si>
  <si>
    <t>nástavec na skříň se zámkem</t>
  </si>
  <si>
    <t>nástavec na skříň TV</t>
  </si>
  <si>
    <t>8622/132/7190</t>
  </si>
  <si>
    <t>nástavec na skříň otevřená</t>
  </si>
  <si>
    <t>1850c800c600</t>
  </si>
  <si>
    <t>8622/301/8533</t>
  </si>
  <si>
    <t>v - 2000</t>
  </si>
  <si>
    <t xml:space="preserve">v - 2000 </t>
  </si>
  <si>
    <t>86622/101</t>
  </si>
  <si>
    <t>8622/5515</t>
  </si>
  <si>
    <t>8622/8534</t>
  </si>
  <si>
    <t>8622/8536</t>
  </si>
  <si>
    <t>8622/7179/245</t>
  </si>
  <si>
    <t>8622/5515/7179</t>
  </si>
  <si>
    <t>600x1000x800</t>
  </si>
  <si>
    <t>8622/8536/8534</t>
  </si>
  <si>
    <t>montáž</t>
  </si>
  <si>
    <t>8622/K100</t>
  </si>
  <si>
    <t>8622/8534/K100</t>
  </si>
  <si>
    <t xml:space="preserve">Cenová_nabídka  18_2020  ÚSP Lipník                                                                                                     Příloha č.1    </t>
  </si>
  <si>
    <t>š=2000</t>
  </si>
  <si>
    <t>obložení 1. část</t>
  </si>
  <si>
    <t>obložení 2. část</t>
  </si>
  <si>
    <t>1.01.A</t>
  </si>
  <si>
    <t>1.04</t>
  </si>
  <si>
    <t>1.05</t>
  </si>
  <si>
    <t>1.06</t>
  </si>
  <si>
    <t>1.07</t>
  </si>
  <si>
    <t>2.09A</t>
  </si>
  <si>
    <t xml:space="preserve">2.01A </t>
  </si>
  <si>
    <t>2.06</t>
  </si>
  <si>
    <t>2.05B</t>
  </si>
  <si>
    <t>2.04</t>
  </si>
  <si>
    <t>2.03</t>
  </si>
  <si>
    <t>2.10</t>
  </si>
  <si>
    <t>2.11</t>
  </si>
  <si>
    <t>2.12</t>
  </si>
  <si>
    <t>2.15</t>
  </si>
  <si>
    <t>2.13</t>
  </si>
  <si>
    <t>2.14</t>
  </si>
  <si>
    <t>2.16</t>
  </si>
  <si>
    <r>
      <t>cena za ks/m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
bez DPH</t>
    </r>
  </si>
  <si>
    <r>
      <t>počet
ks/m</t>
    </r>
    <r>
      <rPr>
        <b/>
        <vertAlign val="superscript"/>
        <sz val="9"/>
        <rFont val="Arial"/>
        <family val="2"/>
      </rPr>
      <t>2</t>
    </r>
  </si>
  <si>
    <t>2.01A</t>
  </si>
  <si>
    <t xml:space="preserve">2.09A </t>
  </si>
  <si>
    <t>REVITALIZACE 2.NP A 3.NP DOMOVA POD LÍPOU - OBLOŽENÍ A NÁBYTEK                            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</si>
</sst>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#,##0.00&quot; &quot;[$Kč-405];[Red]&quot;-&quot;#,##0.00&quot; &quot;[$Kč-405]"/>
    <numFmt numFmtId="165" formatCode="_-* #,##0.00\ [$Kč-405]_-;\-* #,##0.00\ [$Kč-405]_-;_-* &quot;-&quot;??\ [$Kč-405]_-;_-@_-"/>
    <numFmt numFmtId="166" formatCode="#,##0.00\ &quot;Kč&quot;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9"/>
      <name val="Calibri"/>
      <family val="2"/>
    </font>
    <font>
      <b/>
      <i/>
      <sz val="16"/>
      <color theme="1"/>
      <name val="Arial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11"/>
      <color rgb="FFFF0000"/>
      <name val="Calibri"/>
      <family val="2"/>
      <scheme val="minor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11"/>
      <name val="Calibri"/>
      <family val="2"/>
      <scheme val="minor"/>
    </font>
    <font>
      <sz val="9"/>
      <color theme="0"/>
      <name val="Calibri"/>
      <family val="2"/>
    </font>
    <font>
      <b/>
      <sz val="9"/>
      <color rgb="FFFF0000"/>
      <name val="Calibri"/>
      <family val="2"/>
    </font>
    <font>
      <sz val="8"/>
      <name val="Calibri"/>
      <family val="2"/>
      <scheme val="minor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hair"/>
      <right style="hair"/>
      <top style="medium"/>
      <bottom style="hair"/>
    </border>
    <border>
      <left style="hair"/>
      <right style="hair"/>
      <top style="medium"/>
      <bottom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/>
      <top style="medium"/>
      <bottom style="hair"/>
    </border>
    <border>
      <left style="medium"/>
      <right/>
      <top/>
      <bottom style="hair"/>
    </border>
    <border>
      <left style="medium"/>
      <right/>
      <top style="hair"/>
      <bottom style="medium"/>
    </border>
    <border>
      <left style="hair"/>
      <right style="hair"/>
      <top/>
      <bottom/>
    </border>
    <border>
      <left style="hair"/>
      <right style="medium"/>
      <top/>
      <bottom/>
    </border>
    <border>
      <left style="medium"/>
      <right/>
      <top/>
      <bottom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/>
      <bottom style="thin"/>
    </border>
    <border>
      <left style="hair"/>
      <right style="medium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hair"/>
      <top style="medium"/>
      <bottom/>
    </border>
    <border>
      <left style="hair"/>
      <right style="hair"/>
      <top style="hair"/>
      <bottom style="hair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/>
      <right style="thin"/>
      <top style="medium"/>
      <bottom style="medium"/>
    </border>
    <border>
      <left style="hair"/>
      <right style="medium"/>
      <top style="medium"/>
      <bottom/>
    </border>
    <border>
      <left style="hair"/>
      <right style="medium"/>
      <top style="hair"/>
      <bottom style="hair"/>
    </border>
    <border>
      <left style="hair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/>
    </border>
    <border>
      <left style="medium"/>
      <right/>
      <top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 horizontal="center"/>
      <protection/>
    </xf>
    <xf numFmtId="0" fontId="5" fillId="0" borderId="0">
      <alignment horizontal="center" textRotation="90"/>
      <protection/>
    </xf>
    <xf numFmtId="44" fontId="2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164" fontId="7" fillId="0" borderId="0">
      <alignment/>
      <protection/>
    </xf>
  </cellStyleXfs>
  <cellXfs count="223">
    <xf numFmtId="0" fontId="0" fillId="0" borderId="0" xfId="0"/>
    <xf numFmtId="165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5" fontId="0" fillId="0" borderId="0" xfId="0" applyNumberFormat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165" fontId="12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15" fillId="0" borderId="0" xfId="0" applyNumberFormat="1" applyFont="1"/>
    <xf numFmtId="0" fontId="10" fillId="0" borderId="2" xfId="0" applyNumberFormat="1" applyFont="1" applyFill="1" applyBorder="1" applyAlignment="1">
      <alignment vertical="center"/>
    </xf>
    <xf numFmtId="0" fontId="16" fillId="2" borderId="0" xfId="0" applyNumberFormat="1" applyFont="1" applyFill="1" applyAlignment="1">
      <alignment vertical="center"/>
    </xf>
    <xf numFmtId="0" fontId="15" fillId="0" borderId="0" xfId="0" applyNumberFormat="1" applyFont="1" applyAlignment="1">
      <alignment vertic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165" fontId="0" fillId="2" borderId="0" xfId="0" applyNumberFormat="1" applyFill="1"/>
    <xf numFmtId="0" fontId="15" fillId="2" borderId="0" xfId="0" applyNumberFormat="1" applyFont="1" applyFill="1"/>
    <xf numFmtId="0" fontId="0" fillId="2" borderId="0" xfId="0" applyFill="1" applyAlignment="1">
      <alignment vertical="center"/>
    </xf>
    <xf numFmtId="165" fontId="0" fillId="2" borderId="0" xfId="0" applyNumberFormat="1" applyFill="1" applyAlignment="1">
      <alignment vertical="center"/>
    </xf>
    <xf numFmtId="0" fontId="15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14" fontId="9" fillId="2" borderId="0" xfId="0" applyNumberFormat="1" applyFont="1" applyFill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3" fontId="9" fillId="2" borderId="0" xfId="0" applyNumberFormat="1" applyFont="1" applyFill="1" applyAlignment="1">
      <alignment horizontal="left" vertical="center" wrapText="1"/>
    </xf>
    <xf numFmtId="0" fontId="14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165" fontId="4" fillId="0" borderId="4" xfId="0" applyNumberFormat="1" applyFont="1" applyFill="1" applyBorder="1" applyAlignment="1">
      <alignment vertical="center"/>
    </xf>
    <xf numFmtId="0" fontId="10" fillId="0" borderId="4" xfId="0" applyNumberFormat="1" applyFont="1" applyFill="1" applyBorder="1" applyAlignment="1">
      <alignment vertical="center"/>
    </xf>
    <xf numFmtId="165" fontId="4" fillId="0" borderId="5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vertical="center"/>
    </xf>
    <xf numFmtId="0" fontId="10" fillId="0" borderId="7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165" fontId="3" fillId="2" borderId="9" xfId="0" applyNumberFormat="1" applyFont="1" applyFill="1" applyBorder="1" applyAlignment="1">
      <alignment vertical="center"/>
    </xf>
    <xf numFmtId="0" fontId="3" fillId="2" borderId="9" xfId="0" applyNumberFormat="1" applyFont="1" applyFill="1" applyBorder="1" applyAlignment="1">
      <alignment vertical="center"/>
    </xf>
    <xf numFmtId="165" fontId="18" fillId="2" borderId="0" xfId="0" applyNumberFormat="1" applyFont="1" applyFill="1" applyBorder="1" applyAlignment="1">
      <alignment horizontal="right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165" fontId="12" fillId="3" borderId="20" xfId="0" applyNumberFormat="1" applyFont="1" applyFill="1" applyBorder="1" applyAlignment="1">
      <alignment vertical="center"/>
    </xf>
    <xf numFmtId="0" fontId="10" fillId="0" borderId="20" xfId="0" applyNumberFormat="1" applyFont="1" applyFill="1" applyBorder="1" applyAlignment="1">
      <alignment vertical="center"/>
    </xf>
    <xf numFmtId="165" fontId="4" fillId="0" borderId="2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vertical="center"/>
    </xf>
    <xf numFmtId="165" fontId="4" fillId="2" borderId="23" xfId="0" applyNumberFormat="1" applyFont="1" applyFill="1" applyBorder="1" applyAlignment="1">
      <alignment vertical="center"/>
    </xf>
    <xf numFmtId="0" fontId="10" fillId="2" borderId="23" xfId="0" applyNumberFormat="1" applyFont="1" applyFill="1" applyBorder="1" applyAlignment="1">
      <alignment vertical="center"/>
    </xf>
    <xf numFmtId="165" fontId="4" fillId="0" borderId="23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 wrapText="1"/>
    </xf>
    <xf numFmtId="0" fontId="10" fillId="0" borderId="25" xfId="23" applyFont="1" applyFill="1" applyBorder="1" applyAlignment="1">
      <alignment horizontal="center" vertical="center" wrapText="1"/>
      <protection/>
    </xf>
    <xf numFmtId="0" fontId="10" fillId="0" borderId="26" xfId="23" applyFont="1" applyFill="1" applyBorder="1" applyAlignment="1">
      <alignment horizontal="center" vertical="center" wrapText="1"/>
      <protection/>
    </xf>
    <xf numFmtId="165" fontId="10" fillId="0" borderId="26" xfId="23" applyNumberFormat="1" applyFont="1" applyFill="1" applyBorder="1" applyAlignment="1">
      <alignment horizontal="center" vertical="center" wrapText="1"/>
      <protection/>
    </xf>
    <xf numFmtId="0" fontId="10" fillId="0" borderId="26" xfId="23" applyNumberFormat="1" applyFont="1" applyFill="1" applyBorder="1" applyAlignment="1">
      <alignment horizontal="center" vertical="center" wrapText="1"/>
      <protection/>
    </xf>
    <xf numFmtId="165" fontId="10" fillId="0" borderId="26" xfId="22" applyNumberFormat="1" applyFont="1" applyFill="1" applyBorder="1" applyAlignment="1">
      <alignment horizontal="center" vertical="center" wrapText="1"/>
    </xf>
    <xf numFmtId="0" fontId="10" fillId="0" borderId="27" xfId="23" applyFont="1" applyFill="1" applyBorder="1" applyAlignment="1">
      <alignment horizontal="center" vertical="center" wrapText="1"/>
      <protection/>
    </xf>
    <xf numFmtId="0" fontId="11" fillId="2" borderId="0" xfId="0" applyFont="1" applyFill="1" applyAlignment="1">
      <alignment horizontal="left" vertical="center" wrapText="1"/>
    </xf>
    <xf numFmtId="16" fontId="4" fillId="0" borderId="28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16" fontId="4" fillId="0" borderId="29" xfId="0" applyNumberFormat="1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vertical="center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17" fontId="4" fillId="0" borderId="29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/>
    </xf>
    <xf numFmtId="165" fontId="4" fillId="0" borderId="31" xfId="0" applyNumberFormat="1" applyFont="1" applyFill="1" applyBorder="1" applyAlignment="1">
      <alignment vertical="center"/>
    </xf>
    <xf numFmtId="0" fontId="10" fillId="0" borderId="31" xfId="0" applyNumberFormat="1" applyFont="1" applyFill="1" applyBorder="1" applyAlignment="1">
      <alignment vertical="center"/>
    </xf>
    <xf numFmtId="0" fontId="4" fillId="0" borderId="32" xfId="0" applyFont="1" applyFill="1" applyBorder="1" applyAlignment="1">
      <alignment vertical="center" wrapText="1"/>
    </xf>
    <xf numFmtId="17" fontId="4" fillId="0" borderId="3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65" fontId="12" fillId="0" borderId="20" xfId="0" applyNumberFormat="1" applyFont="1" applyFill="1" applyBorder="1" applyAlignment="1">
      <alignment vertical="center"/>
    </xf>
    <xf numFmtId="166" fontId="4" fillId="0" borderId="0" xfId="0" applyNumberFormat="1" applyFont="1" applyAlignment="1">
      <alignment horizontal="center" vertical="center" wrapText="1"/>
    </xf>
    <xf numFmtId="165" fontId="8" fillId="0" borderId="0" xfId="0" applyNumberFormat="1" applyFont="1" applyAlignment="1">
      <alignment vertical="center"/>
    </xf>
    <xf numFmtId="0" fontId="4" fillId="0" borderId="34" xfId="0" applyNumberFormat="1" applyFont="1" applyFill="1" applyBorder="1" applyAlignment="1">
      <alignment horizontal="center" vertical="center" wrapText="1"/>
    </xf>
    <xf numFmtId="16" fontId="4" fillId="0" borderId="34" xfId="0" applyNumberFormat="1" applyFont="1" applyFill="1" applyBorder="1" applyAlignment="1">
      <alignment horizontal="center" vertical="center" wrapText="1"/>
    </xf>
    <xf numFmtId="17" fontId="9" fillId="0" borderId="34" xfId="0" applyNumberFormat="1" applyFont="1" applyBorder="1" applyAlignment="1">
      <alignment horizontal="center" vertical="center"/>
    </xf>
    <xf numFmtId="17" fontId="9" fillId="0" borderId="35" xfId="0" applyNumberFormat="1" applyFont="1" applyBorder="1" applyAlignment="1">
      <alignment horizontal="center" vertical="center"/>
    </xf>
    <xf numFmtId="16" fontId="4" fillId="0" borderId="36" xfId="0" applyNumberFormat="1" applyFont="1" applyFill="1" applyBorder="1" applyAlignment="1">
      <alignment horizontal="center" vertical="center" wrapText="1"/>
    </xf>
    <xf numFmtId="16" fontId="4" fillId="0" borderId="37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center" vertical="center"/>
    </xf>
    <xf numFmtId="165" fontId="4" fillId="0" borderId="38" xfId="0" applyNumberFormat="1" applyFont="1" applyFill="1" applyBorder="1" applyAlignment="1">
      <alignment vertical="center"/>
    </xf>
    <xf numFmtId="0" fontId="10" fillId="0" borderId="38" xfId="0" applyNumberFormat="1" applyFont="1" applyFill="1" applyBorder="1" applyAlignment="1">
      <alignment vertical="center"/>
    </xf>
    <xf numFmtId="0" fontId="4" fillId="0" borderId="39" xfId="0" applyFont="1" applyFill="1" applyBorder="1" applyAlignment="1">
      <alignment vertical="center" wrapText="1"/>
    </xf>
    <xf numFmtId="17" fontId="9" fillId="0" borderId="36" xfId="0" applyNumberFormat="1" applyFont="1" applyBorder="1" applyAlignment="1">
      <alignment horizontal="center" vertical="center"/>
    </xf>
    <xf numFmtId="16" fontId="9" fillId="0" borderId="37" xfId="0" applyNumberFormat="1" applyFont="1" applyBorder="1" applyAlignment="1">
      <alignment horizontal="center" vertical="center"/>
    </xf>
    <xf numFmtId="17" fontId="9" fillId="0" borderId="37" xfId="0" applyNumberFormat="1" applyFont="1" applyBorder="1" applyAlignment="1">
      <alignment horizontal="center" vertical="center"/>
    </xf>
    <xf numFmtId="17" fontId="9" fillId="0" borderId="40" xfId="0" applyNumberFormat="1" applyFont="1" applyBorder="1" applyAlignment="1">
      <alignment horizontal="center" vertical="center"/>
    </xf>
    <xf numFmtId="0" fontId="4" fillId="0" borderId="41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center" vertical="center"/>
    </xf>
    <xf numFmtId="165" fontId="4" fillId="0" borderId="41" xfId="0" applyNumberFormat="1" applyFont="1" applyFill="1" applyBorder="1" applyAlignment="1">
      <alignment vertical="center"/>
    </xf>
    <xf numFmtId="0" fontId="10" fillId="0" borderId="41" xfId="0" applyNumberFormat="1" applyFont="1" applyFill="1" applyBorder="1" applyAlignment="1">
      <alignment vertical="center"/>
    </xf>
    <xf numFmtId="0" fontId="4" fillId="0" borderId="42" xfId="0" applyFont="1" applyFill="1" applyBorder="1" applyAlignment="1">
      <alignment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center" vertical="center"/>
    </xf>
    <xf numFmtId="165" fontId="4" fillId="0" borderId="43" xfId="0" applyNumberFormat="1" applyFont="1" applyFill="1" applyBorder="1" applyAlignment="1">
      <alignment vertical="center"/>
    </xf>
    <xf numFmtId="0" fontId="10" fillId="0" borderId="43" xfId="0" applyNumberFormat="1" applyFont="1" applyFill="1" applyBorder="1" applyAlignment="1">
      <alignment vertical="center"/>
    </xf>
    <xf numFmtId="0" fontId="4" fillId="0" borderId="44" xfId="0" applyFont="1" applyFill="1" applyBorder="1" applyAlignment="1">
      <alignment vertical="center" wrapText="1"/>
    </xf>
    <xf numFmtId="0" fontId="0" fillId="0" borderId="45" xfId="0" applyBorder="1"/>
    <xf numFmtId="0" fontId="0" fillId="0" borderId="46" xfId="0" applyBorder="1"/>
    <xf numFmtId="0" fontId="21" fillId="0" borderId="47" xfId="23" applyFont="1" applyFill="1" applyBorder="1" applyAlignment="1">
      <alignment horizontal="center" vertical="center" wrapText="1"/>
      <protection/>
    </xf>
    <xf numFmtId="0" fontId="21" fillId="0" borderId="5" xfId="23" applyFont="1" applyFill="1" applyBorder="1" applyAlignment="1">
      <alignment horizontal="center" vertical="center" wrapText="1"/>
      <protection/>
    </xf>
    <xf numFmtId="165" fontId="21" fillId="0" borderId="5" xfId="23" applyNumberFormat="1" applyFont="1" applyFill="1" applyBorder="1" applyAlignment="1">
      <alignment horizontal="center" vertical="center" wrapText="1"/>
      <protection/>
    </xf>
    <xf numFmtId="0" fontId="21" fillId="0" borderId="5" xfId="23" applyNumberFormat="1" applyFont="1" applyFill="1" applyBorder="1" applyAlignment="1">
      <alignment horizontal="center" vertical="center" wrapText="1"/>
      <protection/>
    </xf>
    <xf numFmtId="0" fontId="23" fillId="0" borderId="28" xfId="0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center" vertical="center"/>
    </xf>
    <xf numFmtId="165" fontId="23" fillId="0" borderId="4" xfId="0" applyNumberFormat="1" applyFont="1" applyFill="1" applyBorder="1" applyAlignment="1">
      <alignment vertical="center"/>
    </xf>
    <xf numFmtId="0" fontId="21" fillId="0" borderId="4" xfId="0" applyNumberFormat="1" applyFont="1" applyFill="1" applyBorder="1" applyAlignment="1">
      <alignment vertical="center"/>
    </xf>
    <xf numFmtId="16" fontId="23" fillId="0" borderId="34" xfId="0" applyNumberFormat="1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left" vertical="center" wrapText="1"/>
    </xf>
    <xf numFmtId="0" fontId="23" fillId="0" borderId="48" xfId="0" applyFont="1" applyFill="1" applyBorder="1" applyAlignment="1">
      <alignment horizontal="center" vertical="center"/>
    </xf>
    <xf numFmtId="165" fontId="23" fillId="0" borderId="48" xfId="0" applyNumberFormat="1" applyFont="1" applyFill="1" applyBorder="1" applyAlignment="1">
      <alignment vertical="center"/>
    </xf>
    <xf numFmtId="0" fontId="21" fillId="0" borderId="48" xfId="0" applyNumberFormat="1" applyFont="1" applyFill="1" applyBorder="1" applyAlignment="1">
      <alignment vertical="center"/>
    </xf>
    <xf numFmtId="16" fontId="23" fillId="0" borderId="37" xfId="0" applyNumberFormat="1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left" vertical="center" wrapText="1"/>
    </xf>
    <xf numFmtId="0" fontId="23" fillId="0" borderId="38" xfId="0" applyFont="1" applyFill="1" applyBorder="1" applyAlignment="1">
      <alignment horizontal="center" vertical="center"/>
    </xf>
    <xf numFmtId="165" fontId="23" fillId="0" borderId="38" xfId="0" applyNumberFormat="1" applyFont="1" applyFill="1" applyBorder="1" applyAlignment="1">
      <alignment vertical="center"/>
    </xf>
    <xf numFmtId="0" fontId="21" fillId="0" borderId="38" xfId="0" applyNumberFormat="1" applyFont="1" applyFill="1" applyBorder="1" applyAlignment="1">
      <alignment vertical="center"/>
    </xf>
    <xf numFmtId="49" fontId="23" fillId="0" borderId="36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center" vertical="center"/>
    </xf>
    <xf numFmtId="165" fontId="23" fillId="0" borderId="2" xfId="0" applyNumberFormat="1" applyFont="1" applyFill="1" applyBorder="1" applyAlignment="1">
      <alignment vertical="center"/>
    </xf>
    <xf numFmtId="0" fontId="21" fillId="0" borderId="2" xfId="0" applyNumberFormat="1" applyFont="1" applyFill="1" applyBorder="1" applyAlignment="1">
      <alignment vertical="center"/>
    </xf>
    <xf numFmtId="49" fontId="23" fillId="0" borderId="34" xfId="0" applyNumberFormat="1" applyFont="1" applyFill="1" applyBorder="1" applyAlignment="1">
      <alignment horizontal="center" vertical="center" wrapText="1"/>
    </xf>
    <xf numFmtId="0" fontId="24" fillId="0" borderId="48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23" fillId="0" borderId="2" xfId="0" applyFont="1" applyBorder="1" applyAlignment="1">
      <alignment horizontal="center" vertical="center"/>
    </xf>
    <xf numFmtId="49" fontId="23" fillId="0" borderId="37" xfId="0" applyNumberFormat="1" applyFont="1" applyFill="1" applyBorder="1" applyAlignment="1">
      <alignment horizontal="center" vertical="center" wrapText="1"/>
    </xf>
    <xf numFmtId="49" fontId="23" fillId="0" borderId="37" xfId="0" applyNumberFormat="1" applyFont="1" applyBorder="1" applyAlignment="1">
      <alignment horizontal="center" vertical="center"/>
    </xf>
    <xf numFmtId="49" fontId="23" fillId="0" borderId="36" xfId="0" applyNumberFormat="1" applyFont="1" applyBorder="1" applyAlignment="1">
      <alignment horizontal="center" vertical="center"/>
    </xf>
    <xf numFmtId="49" fontId="23" fillId="0" borderId="34" xfId="0" applyNumberFormat="1" applyFont="1" applyBorder="1" applyAlignment="1">
      <alignment horizontal="center" vertical="center"/>
    </xf>
    <xf numFmtId="49" fontId="23" fillId="0" borderId="40" xfId="0" applyNumberFormat="1" applyFont="1" applyBorder="1" applyAlignment="1">
      <alignment horizontal="center" vertical="center"/>
    </xf>
    <xf numFmtId="0" fontId="23" fillId="0" borderId="41" xfId="0" applyFont="1" applyFill="1" applyBorder="1" applyAlignment="1">
      <alignment horizontal="left" vertical="center" wrapText="1"/>
    </xf>
    <xf numFmtId="0" fontId="23" fillId="0" borderId="41" xfId="0" applyFont="1" applyFill="1" applyBorder="1" applyAlignment="1">
      <alignment horizontal="center" vertical="center"/>
    </xf>
    <xf numFmtId="165" fontId="23" fillId="0" borderId="41" xfId="0" applyNumberFormat="1" applyFont="1" applyFill="1" applyBorder="1" applyAlignment="1">
      <alignment vertical="center"/>
    </xf>
    <xf numFmtId="0" fontId="21" fillId="0" borderId="41" xfId="0" applyNumberFormat="1" applyFont="1" applyFill="1" applyBorder="1" applyAlignment="1">
      <alignment vertical="center"/>
    </xf>
    <xf numFmtId="49" fontId="23" fillId="0" borderId="35" xfId="0" applyNumberFormat="1" applyFont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center" vertical="center"/>
    </xf>
    <xf numFmtId="165" fontId="23" fillId="0" borderId="7" xfId="0" applyNumberFormat="1" applyFont="1" applyFill="1" applyBorder="1" applyAlignment="1">
      <alignment vertical="center"/>
    </xf>
    <xf numFmtId="0" fontId="21" fillId="0" borderId="7" xfId="0" applyNumberFormat="1" applyFont="1" applyFill="1" applyBorder="1" applyAlignment="1">
      <alignment vertical="center"/>
    </xf>
    <xf numFmtId="0" fontId="23" fillId="2" borderId="49" xfId="0" applyFont="1" applyFill="1" applyBorder="1" applyAlignment="1">
      <alignment horizontal="center" vertical="center" wrapText="1"/>
    </xf>
    <xf numFmtId="0" fontId="23" fillId="2" borderId="50" xfId="0" applyFont="1" applyFill="1" applyBorder="1" applyAlignment="1">
      <alignment vertical="center"/>
    </xf>
    <xf numFmtId="165" fontId="23" fillId="2" borderId="50" xfId="0" applyNumberFormat="1" applyFont="1" applyFill="1" applyBorder="1" applyAlignment="1">
      <alignment vertical="center"/>
    </xf>
    <xf numFmtId="0" fontId="21" fillId="2" borderId="50" xfId="0" applyNumberFormat="1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0" fontId="25" fillId="0" borderId="0" xfId="0" applyNumberFormat="1" applyFont="1" applyAlignment="1">
      <alignment vertical="center"/>
    </xf>
    <xf numFmtId="0" fontId="4" fillId="0" borderId="51" xfId="0" applyFont="1" applyBorder="1" applyAlignment="1">
      <alignment horizontal="center" vertical="center"/>
    </xf>
    <xf numFmtId="165" fontId="21" fillId="0" borderId="52" xfId="22" applyNumberFormat="1" applyFont="1" applyFill="1" applyBorder="1" applyAlignment="1">
      <alignment horizontal="center" vertical="center" wrapText="1"/>
    </xf>
    <xf numFmtId="165" fontId="23" fillId="0" borderId="6" xfId="0" applyNumberFormat="1" applyFont="1" applyFill="1" applyBorder="1" applyAlignment="1">
      <alignment vertical="center"/>
    </xf>
    <xf numFmtId="165" fontId="23" fillId="0" borderId="53" xfId="0" applyNumberFormat="1" applyFont="1" applyFill="1" applyBorder="1" applyAlignment="1">
      <alignment vertical="center"/>
    </xf>
    <xf numFmtId="165" fontId="23" fillId="0" borderId="39" xfId="0" applyNumberFormat="1" applyFont="1" applyFill="1" applyBorder="1" applyAlignment="1">
      <alignment vertical="center"/>
    </xf>
    <xf numFmtId="165" fontId="23" fillId="0" borderId="3" xfId="0" applyNumberFormat="1" applyFont="1" applyFill="1" applyBorder="1" applyAlignment="1">
      <alignment vertical="center"/>
    </xf>
    <xf numFmtId="165" fontId="23" fillId="0" borderId="42" xfId="0" applyNumberFormat="1" applyFont="1" applyFill="1" applyBorder="1" applyAlignment="1">
      <alignment vertical="center"/>
    </xf>
    <xf numFmtId="165" fontId="23" fillId="0" borderId="8" xfId="0" applyNumberFormat="1" applyFont="1" applyFill="1" applyBorder="1" applyAlignment="1">
      <alignment vertical="center"/>
    </xf>
    <xf numFmtId="165" fontId="23" fillId="2" borderId="54" xfId="0" applyNumberFormat="1" applyFont="1" applyFill="1" applyBorder="1" applyAlignment="1">
      <alignment vertical="center"/>
    </xf>
    <xf numFmtId="0" fontId="26" fillId="4" borderId="55" xfId="0" applyFont="1" applyFill="1" applyBorder="1" applyAlignment="1">
      <alignment vertical="center" wrapText="1"/>
    </xf>
    <xf numFmtId="0" fontId="26" fillId="4" borderId="9" xfId="0" applyFont="1" applyFill="1" applyBorder="1" applyAlignment="1">
      <alignment vertical="center" wrapText="1"/>
    </xf>
    <xf numFmtId="0" fontId="17" fillId="2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top" wrapText="1"/>
    </xf>
    <xf numFmtId="0" fontId="0" fillId="4" borderId="55" xfId="0" applyFill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0" fillId="4" borderId="56" xfId="0" applyFill="1" applyBorder="1" applyAlignment="1">
      <alignment horizontal="right"/>
    </xf>
    <xf numFmtId="0" fontId="12" fillId="0" borderId="57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4" fillId="2" borderId="58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3" fillId="2" borderId="55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165" fontId="3" fillId="2" borderId="9" xfId="0" applyNumberFormat="1" applyFont="1" applyFill="1" applyBorder="1" applyAlignment="1">
      <alignment horizontal="right" vertical="center"/>
    </xf>
    <xf numFmtId="165" fontId="3" fillId="2" borderId="56" xfId="0" applyNumberFormat="1" applyFont="1" applyFill="1" applyBorder="1" applyAlignment="1">
      <alignment horizontal="right" vertical="center"/>
    </xf>
    <xf numFmtId="165" fontId="18" fillId="2" borderId="59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left" vertical="center" wrapText="1"/>
    </xf>
    <xf numFmtId="0" fontId="26" fillId="4" borderId="55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26" fillId="4" borderId="56" xfId="0" applyFont="1" applyFill="1" applyBorder="1" applyAlignment="1">
      <alignment horizontal="center" vertical="center" wrapText="1"/>
    </xf>
    <xf numFmtId="0" fontId="23" fillId="2" borderId="60" xfId="0" applyFont="1" applyFill="1" applyBorder="1" applyAlignment="1">
      <alignment horizontal="left" vertical="center" wrapText="1"/>
    </xf>
    <xf numFmtId="0" fontId="23" fillId="2" borderId="49" xfId="0" applyFont="1" applyFill="1" applyBorder="1" applyAlignment="1">
      <alignment horizontal="left" vertical="center" wrapText="1"/>
    </xf>
    <xf numFmtId="165" fontId="26" fillId="4" borderId="9" xfId="0" applyNumberFormat="1" applyFont="1" applyFill="1" applyBorder="1" applyAlignment="1">
      <alignment horizontal="center" vertical="center" wrapText="1"/>
    </xf>
    <xf numFmtId="165" fontId="26" fillId="4" borderId="56" xfId="0" applyNumberFormat="1" applyFont="1" applyFill="1" applyBorder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20"/>
    <cellStyle name="Heading1" xfId="21"/>
    <cellStyle name="Měna" xfId="22"/>
    <cellStyle name="Normální 2" xfId="23"/>
    <cellStyle name="Result" xfId="24"/>
    <cellStyle name="Result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590550</xdr:colOff>
      <xdr:row>0</xdr:row>
      <xdr:rowOff>666750</xdr:rowOff>
    </xdr:to>
    <xdr:pic>
      <xdr:nvPicPr>
        <xdr:cNvPr id="6" name="Obrázek 8" descr="Znak Vězeňská služba 200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56"/>
        <a:stretch>
          <a:fillRect/>
        </a:stretch>
      </xdr:blipFill>
      <xdr:spPr bwMode="auto">
        <a:xfrm>
          <a:off x="19050" y="19050"/>
          <a:ext cx="571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38100</xdr:colOff>
      <xdr:row>90</xdr:row>
      <xdr:rowOff>95250</xdr:rowOff>
    </xdr:from>
    <xdr:to>
      <xdr:col>4</xdr:col>
      <xdr:colOff>381000</xdr:colOff>
      <xdr:row>92</xdr:row>
      <xdr:rowOff>171450</xdr:rowOff>
    </xdr:to>
    <xdr:pic>
      <xdr:nvPicPr>
        <xdr:cNvPr id="4" name="obrázek 3" descr="http://katalog.demos.cz/images/003/5/1/35162-23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624" b="26121"/>
        <a:stretch>
          <a:fillRect/>
        </a:stretch>
      </xdr:blipFill>
      <xdr:spPr bwMode="auto">
        <a:xfrm>
          <a:off x="3771900" y="19726275"/>
          <a:ext cx="1209675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0</xdr:row>
      <xdr:rowOff>19050</xdr:rowOff>
    </xdr:from>
    <xdr:to>
      <xdr:col>7</xdr:col>
      <xdr:colOff>895350</xdr:colOff>
      <xdr:row>0</xdr:row>
      <xdr:rowOff>904875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29400" y="19050"/>
          <a:ext cx="8953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590550</xdr:colOff>
      <xdr:row>0</xdr:row>
      <xdr:rowOff>666750</xdr:rowOff>
    </xdr:to>
    <xdr:pic>
      <xdr:nvPicPr>
        <xdr:cNvPr id="2" name="Obrázek 8" descr="Znak Vězeňská služba 200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56"/>
        <a:stretch>
          <a:fillRect/>
        </a:stretch>
      </xdr:blipFill>
      <xdr:spPr bwMode="auto">
        <a:xfrm>
          <a:off x="19050" y="19050"/>
          <a:ext cx="571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266700</xdr:colOff>
      <xdr:row>0</xdr:row>
      <xdr:rowOff>142875</xdr:rowOff>
    </xdr:from>
    <xdr:to>
      <xdr:col>4</xdr:col>
      <xdr:colOff>295275</xdr:colOff>
      <xdr:row>1</xdr:row>
      <xdr:rowOff>57150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00500" y="142875"/>
          <a:ext cx="8953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590550</xdr:colOff>
      <xdr:row>0</xdr:row>
      <xdr:rowOff>666750</xdr:rowOff>
    </xdr:to>
    <xdr:pic>
      <xdr:nvPicPr>
        <xdr:cNvPr id="2" name="Obrázek 8" descr="Znak Vězeňská služba 200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56"/>
        <a:stretch>
          <a:fillRect/>
        </a:stretch>
      </xdr:blipFill>
      <xdr:spPr bwMode="auto">
        <a:xfrm>
          <a:off x="19050" y="19050"/>
          <a:ext cx="571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266700</xdr:colOff>
      <xdr:row>0</xdr:row>
      <xdr:rowOff>142875</xdr:rowOff>
    </xdr:from>
    <xdr:to>
      <xdr:col>4</xdr:col>
      <xdr:colOff>295275</xdr:colOff>
      <xdr:row>1</xdr:row>
      <xdr:rowOff>57150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00500" y="142875"/>
          <a:ext cx="8953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590550</xdr:colOff>
      <xdr:row>0</xdr:row>
      <xdr:rowOff>666750</xdr:rowOff>
    </xdr:to>
    <xdr:pic>
      <xdr:nvPicPr>
        <xdr:cNvPr id="2" name="Obrázek 8" descr="Znak Vězeňská služba 200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56"/>
        <a:stretch>
          <a:fillRect/>
        </a:stretch>
      </xdr:blipFill>
      <xdr:spPr bwMode="auto">
        <a:xfrm>
          <a:off x="19050" y="19050"/>
          <a:ext cx="571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400050</xdr:colOff>
      <xdr:row>0</xdr:row>
      <xdr:rowOff>142875</xdr:rowOff>
    </xdr:from>
    <xdr:to>
      <xdr:col>10</xdr:col>
      <xdr:colOff>504825</xdr:colOff>
      <xdr:row>1</xdr:row>
      <xdr:rowOff>57150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96275" y="142875"/>
          <a:ext cx="8953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239"/>
  <sheetViews>
    <sheetView workbookViewId="0" topLeftCell="A1">
      <selection activeCell="D21" sqref="D21"/>
    </sheetView>
  </sheetViews>
  <sheetFormatPr defaultColWidth="9.140625" defaultRowHeight="15"/>
  <cols>
    <col min="1" max="1" width="8.8515625" style="2" bestFit="1" customWidth="1"/>
    <col min="2" max="2" width="40.421875" style="2" customWidth="1"/>
    <col min="3" max="3" width="6.7109375" style="9" bestFit="1" customWidth="1"/>
    <col min="4" max="4" width="13.00390625" style="0" customWidth="1"/>
    <col min="5" max="5" width="13.57421875" style="0" customWidth="1"/>
    <col min="6" max="6" width="11.8515625" style="1" bestFit="1" customWidth="1"/>
    <col min="7" max="7" width="5.00390625" style="19" bestFit="1" customWidth="1"/>
    <col min="8" max="8" width="13.7109375" style="1" customWidth="1"/>
    <col min="9" max="9" width="12.57421875" style="1" bestFit="1" customWidth="1"/>
    <col min="10" max="10" width="14.28125" style="1" bestFit="1" customWidth="1"/>
    <col min="11" max="11" width="8.28125" style="2" bestFit="1" customWidth="1"/>
    <col min="12" max="13" width="8.421875" style="0" hidden="1" customWidth="1"/>
    <col min="14" max="14" width="8.421875" style="2" hidden="1" customWidth="1"/>
    <col min="15" max="15" width="8.421875" style="0" hidden="1" customWidth="1"/>
    <col min="16" max="21" width="8.140625" style="0" customWidth="1"/>
  </cols>
  <sheetData>
    <row r="1" spans="1:11" ht="76.5">
      <c r="A1" s="23"/>
      <c r="B1" s="35" t="s">
        <v>14</v>
      </c>
      <c r="C1" s="24"/>
      <c r="D1" s="25"/>
      <c r="E1" s="25"/>
      <c r="F1" s="26"/>
      <c r="G1" s="27"/>
      <c r="H1" s="26"/>
      <c r="I1" s="201"/>
      <c r="J1" s="201"/>
      <c r="K1" s="201"/>
    </row>
    <row r="2" spans="1:11" ht="8.25" customHeight="1" thickBot="1">
      <c r="A2" s="23"/>
      <c r="B2" s="23"/>
      <c r="C2" s="24"/>
      <c r="D2" s="25"/>
      <c r="E2" s="25"/>
      <c r="F2" s="26"/>
      <c r="G2" s="27"/>
      <c r="H2" s="26"/>
      <c r="I2" s="23"/>
      <c r="J2" s="26"/>
      <c r="K2" s="23"/>
    </row>
    <row r="3" spans="1:11" ht="15.75" thickBot="1">
      <c r="A3" s="202" t="s">
        <v>26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5" s="38" customFormat="1" ht="24.75" thickBot="1">
      <c r="A4" s="79" t="s">
        <v>0</v>
      </c>
      <c r="B4" s="80" t="s">
        <v>21</v>
      </c>
      <c r="C4" s="80" t="s">
        <v>22</v>
      </c>
      <c r="D4" s="80" t="s">
        <v>23</v>
      </c>
      <c r="E4" s="80" t="s">
        <v>8</v>
      </c>
      <c r="F4" s="81" t="s">
        <v>9</v>
      </c>
      <c r="G4" s="82" t="s">
        <v>10</v>
      </c>
      <c r="H4" s="83" t="s">
        <v>11</v>
      </c>
      <c r="I4" s="81" t="s">
        <v>12</v>
      </c>
      <c r="J4" s="83" t="s">
        <v>13</v>
      </c>
      <c r="K4" s="84" t="s">
        <v>1</v>
      </c>
      <c r="L4" s="61" t="s">
        <v>19</v>
      </c>
      <c r="M4" s="62" t="s">
        <v>20</v>
      </c>
      <c r="N4" s="64" t="s">
        <v>24</v>
      </c>
      <c r="O4" s="63" t="s">
        <v>25</v>
      </c>
    </row>
    <row r="5" spans="1:15" s="13" customFormat="1" ht="24">
      <c r="A5" s="86" t="s">
        <v>28</v>
      </c>
      <c r="B5" s="39" t="s">
        <v>27</v>
      </c>
      <c r="C5" s="40"/>
      <c r="D5" s="40"/>
      <c r="E5" s="41"/>
      <c r="F5" s="42"/>
      <c r="G5" s="43">
        <v>1</v>
      </c>
      <c r="H5" s="44">
        <f aca="true" t="shared" si="0" ref="H5:H85">F5*G5</f>
        <v>0</v>
      </c>
      <c r="I5" s="44">
        <f aca="true" t="shared" si="1" ref="I5:I85">F5*1.21</f>
        <v>0</v>
      </c>
      <c r="J5" s="44">
        <f aca="true" t="shared" si="2" ref="J5:J85">H5*1.21</f>
        <v>0</v>
      </c>
      <c r="K5" s="45"/>
      <c r="L5" s="59"/>
      <c r="M5" s="60"/>
      <c r="N5" s="65"/>
      <c r="O5" s="60"/>
    </row>
    <row r="6" spans="1:15" s="13" customFormat="1" ht="24">
      <c r="A6" s="89" t="s">
        <v>29</v>
      </c>
      <c r="B6" s="10" t="s">
        <v>34</v>
      </c>
      <c r="C6" s="11" t="s">
        <v>43</v>
      </c>
      <c r="D6" s="11" t="s">
        <v>30</v>
      </c>
      <c r="E6" s="7"/>
      <c r="F6" s="12"/>
      <c r="G6" s="20">
        <v>5</v>
      </c>
      <c r="H6" s="6">
        <f t="shared" si="0"/>
        <v>0</v>
      </c>
      <c r="I6" s="6">
        <f t="shared" si="1"/>
        <v>0</v>
      </c>
      <c r="J6" s="6">
        <f t="shared" si="2"/>
        <v>0</v>
      </c>
      <c r="K6" s="8"/>
      <c r="L6" s="57"/>
      <c r="M6" s="58"/>
      <c r="N6" s="66"/>
      <c r="O6" s="58"/>
    </row>
    <row r="7" spans="1:15" s="13" customFormat="1" ht="24">
      <c r="A7" s="89" t="s">
        <v>28</v>
      </c>
      <c r="B7" s="10" t="s">
        <v>35</v>
      </c>
      <c r="C7" s="11" t="s">
        <v>43</v>
      </c>
      <c r="D7" s="11" t="s">
        <v>31</v>
      </c>
      <c r="E7" s="7"/>
      <c r="F7" s="12"/>
      <c r="G7" s="20">
        <v>5</v>
      </c>
      <c r="H7" s="6">
        <f t="shared" si="0"/>
        <v>0</v>
      </c>
      <c r="I7" s="6">
        <f t="shared" si="1"/>
        <v>0</v>
      </c>
      <c r="J7" s="6">
        <f t="shared" si="2"/>
        <v>0</v>
      </c>
      <c r="K7" s="8"/>
      <c r="L7" s="57"/>
      <c r="M7" s="58"/>
      <c r="N7" s="66"/>
      <c r="O7" s="58"/>
    </row>
    <row r="8" spans="1:15" s="13" customFormat="1" ht="15">
      <c r="A8" s="89">
        <v>43922</v>
      </c>
      <c r="B8" s="10" t="s">
        <v>27</v>
      </c>
      <c r="C8" s="11"/>
      <c r="D8" s="11"/>
      <c r="E8" s="7"/>
      <c r="F8" s="12"/>
      <c r="G8" s="20">
        <v>1</v>
      </c>
      <c r="H8" s="6">
        <f>F8*G8</f>
        <v>0</v>
      </c>
      <c r="I8" s="6">
        <f aca="true" t="shared" si="3" ref="I8:I9">F8*1.21</f>
        <v>0</v>
      </c>
      <c r="J8" s="6">
        <f aca="true" t="shared" si="4" ref="J8:J84">H8*1.21</f>
        <v>0</v>
      </c>
      <c r="K8" s="8"/>
      <c r="L8" s="57"/>
      <c r="M8" s="58"/>
      <c r="N8" s="66"/>
      <c r="O8" s="58"/>
    </row>
    <row r="9" spans="1:15" s="13" customFormat="1" ht="15">
      <c r="A9" s="89">
        <v>43922</v>
      </c>
      <c r="B9" s="10" t="s">
        <v>36</v>
      </c>
      <c r="C9" s="11" t="s">
        <v>43</v>
      </c>
      <c r="D9" s="11" t="s">
        <v>30</v>
      </c>
      <c r="E9" s="7"/>
      <c r="F9" s="12"/>
      <c r="G9" s="20">
        <v>1</v>
      </c>
      <c r="H9" s="6">
        <f aca="true" t="shared" si="5" ref="H9:H84">F9*G9</f>
        <v>0</v>
      </c>
      <c r="I9" s="6">
        <f t="shared" si="3"/>
        <v>0</v>
      </c>
      <c r="J9" s="6">
        <f t="shared" si="4"/>
        <v>0</v>
      </c>
      <c r="K9" s="8"/>
      <c r="L9" s="57"/>
      <c r="M9" s="58"/>
      <c r="N9" s="66"/>
      <c r="O9" s="58"/>
    </row>
    <row r="10" spans="1:15" s="13" customFormat="1" ht="15">
      <c r="A10" s="89">
        <v>43922</v>
      </c>
      <c r="B10" s="10" t="s">
        <v>37</v>
      </c>
      <c r="C10" s="11" t="s">
        <v>43</v>
      </c>
      <c r="D10" s="11" t="s">
        <v>30</v>
      </c>
      <c r="E10" s="7"/>
      <c r="F10" s="12"/>
      <c r="G10" s="20">
        <v>3</v>
      </c>
      <c r="H10" s="6">
        <f aca="true" t="shared" si="6" ref="H10:H83">F10*G10</f>
        <v>0</v>
      </c>
      <c r="I10" s="6">
        <f aca="true" t="shared" si="7" ref="I10:I83">F10*1.21</f>
        <v>0</v>
      </c>
      <c r="J10" s="6">
        <f aca="true" t="shared" si="8" ref="J10:J83">H10*1.21</f>
        <v>0</v>
      </c>
      <c r="K10" s="8"/>
      <c r="L10" s="57"/>
      <c r="M10" s="58"/>
      <c r="N10" s="66"/>
      <c r="O10" s="58"/>
    </row>
    <row r="11" spans="1:15" s="13" customFormat="1" ht="24">
      <c r="A11" s="89">
        <v>43922</v>
      </c>
      <c r="B11" s="10" t="s">
        <v>51</v>
      </c>
      <c r="C11" s="11" t="s">
        <v>43</v>
      </c>
      <c r="D11" s="11" t="s">
        <v>32</v>
      </c>
      <c r="E11" s="7"/>
      <c r="F11" s="12"/>
      <c r="G11" s="20">
        <v>1</v>
      </c>
      <c r="H11" s="6">
        <f t="shared" si="6"/>
        <v>0</v>
      </c>
      <c r="I11" s="6">
        <f t="shared" si="7"/>
        <v>0</v>
      </c>
      <c r="J11" s="6">
        <f t="shared" si="8"/>
        <v>0</v>
      </c>
      <c r="K11" s="8"/>
      <c r="L11" s="57"/>
      <c r="M11" s="58"/>
      <c r="N11" s="66"/>
      <c r="O11" s="58"/>
    </row>
    <row r="12" spans="1:15" s="13" customFormat="1" ht="15">
      <c r="A12" s="89">
        <v>43922</v>
      </c>
      <c r="B12" s="10" t="s">
        <v>35</v>
      </c>
      <c r="C12" s="11" t="s">
        <v>43</v>
      </c>
      <c r="D12" s="11" t="s">
        <v>31</v>
      </c>
      <c r="E12" s="7"/>
      <c r="F12" s="12"/>
      <c r="G12" s="20">
        <v>4</v>
      </c>
      <c r="H12" s="6">
        <f t="shared" si="6"/>
        <v>0</v>
      </c>
      <c r="I12" s="6">
        <f t="shared" si="7"/>
        <v>0</v>
      </c>
      <c r="J12" s="6">
        <f t="shared" si="8"/>
        <v>0</v>
      </c>
      <c r="K12" s="8"/>
      <c r="L12" s="57"/>
      <c r="M12" s="58"/>
      <c r="N12" s="66"/>
      <c r="O12" s="58"/>
    </row>
    <row r="13" spans="1:15" s="13" customFormat="1" ht="15">
      <c r="A13" s="89">
        <v>43922</v>
      </c>
      <c r="B13" s="10" t="s">
        <v>38</v>
      </c>
      <c r="C13" s="11" t="s">
        <v>43</v>
      </c>
      <c r="D13" s="11" t="s">
        <v>33</v>
      </c>
      <c r="E13" s="7"/>
      <c r="F13" s="12"/>
      <c r="G13" s="20">
        <v>1</v>
      </c>
      <c r="H13" s="6">
        <f t="shared" si="6"/>
        <v>0</v>
      </c>
      <c r="I13" s="6">
        <f t="shared" si="7"/>
        <v>0</v>
      </c>
      <c r="J13" s="6">
        <f t="shared" si="8"/>
        <v>0</v>
      </c>
      <c r="K13" s="8"/>
      <c r="L13" s="57"/>
      <c r="M13" s="58"/>
      <c r="N13" s="66"/>
      <c r="O13" s="58"/>
    </row>
    <row r="14" spans="1:15" s="13" customFormat="1" ht="15">
      <c r="A14" s="89">
        <v>43952</v>
      </c>
      <c r="B14" s="10" t="s">
        <v>27</v>
      </c>
      <c r="C14" s="11"/>
      <c r="D14" s="11"/>
      <c r="E14" s="7"/>
      <c r="F14" s="12"/>
      <c r="G14" s="20">
        <v>1</v>
      </c>
      <c r="H14" s="6">
        <f t="shared" si="6"/>
        <v>0</v>
      </c>
      <c r="I14" s="6">
        <f t="shared" si="7"/>
        <v>0</v>
      </c>
      <c r="J14" s="6">
        <f t="shared" si="8"/>
        <v>0</v>
      </c>
      <c r="K14" s="8"/>
      <c r="L14" s="57"/>
      <c r="M14" s="58"/>
      <c r="N14" s="66"/>
      <c r="O14" s="58"/>
    </row>
    <row r="15" spans="1:15" s="13" customFormat="1" ht="15">
      <c r="A15" s="89">
        <v>43952</v>
      </c>
      <c r="B15" s="10" t="s">
        <v>34</v>
      </c>
      <c r="C15" s="11" t="s">
        <v>43</v>
      </c>
      <c r="D15" s="11" t="s">
        <v>30</v>
      </c>
      <c r="E15" s="7"/>
      <c r="F15" s="12"/>
      <c r="G15" s="20">
        <v>1</v>
      </c>
      <c r="H15" s="6">
        <f t="shared" si="6"/>
        <v>0</v>
      </c>
      <c r="I15" s="6">
        <f t="shared" si="7"/>
        <v>0</v>
      </c>
      <c r="J15" s="6">
        <f t="shared" si="8"/>
        <v>0</v>
      </c>
      <c r="K15" s="8"/>
      <c r="L15" s="57"/>
      <c r="M15" s="58"/>
      <c r="N15" s="66"/>
      <c r="O15" s="58"/>
    </row>
    <row r="16" spans="1:15" s="13" customFormat="1" ht="15">
      <c r="A16" s="89">
        <v>43952</v>
      </c>
      <c r="B16" s="10" t="s">
        <v>39</v>
      </c>
      <c r="C16" s="11" t="s">
        <v>43</v>
      </c>
      <c r="D16" s="11" t="s">
        <v>30</v>
      </c>
      <c r="E16" s="7"/>
      <c r="F16" s="12"/>
      <c r="G16" s="20">
        <v>3</v>
      </c>
      <c r="H16" s="6">
        <f t="shared" si="6"/>
        <v>0</v>
      </c>
      <c r="I16" s="6">
        <f t="shared" si="7"/>
        <v>0</v>
      </c>
      <c r="J16" s="6">
        <f t="shared" si="8"/>
        <v>0</v>
      </c>
      <c r="K16" s="8"/>
      <c r="L16" s="57"/>
      <c r="M16" s="58"/>
      <c r="N16" s="66"/>
      <c r="O16" s="58"/>
    </row>
    <row r="17" spans="1:15" s="13" customFormat="1" ht="24">
      <c r="A17" s="89">
        <v>43952</v>
      </c>
      <c r="B17" s="10" t="s">
        <v>51</v>
      </c>
      <c r="C17" s="11" t="s">
        <v>43</v>
      </c>
      <c r="D17" s="11" t="s">
        <v>32</v>
      </c>
      <c r="E17" s="7"/>
      <c r="F17" s="12"/>
      <c r="G17" s="20">
        <v>1</v>
      </c>
      <c r="H17" s="6">
        <f t="shared" si="6"/>
        <v>0</v>
      </c>
      <c r="I17" s="6">
        <f t="shared" si="7"/>
        <v>0</v>
      </c>
      <c r="J17" s="6">
        <f t="shared" si="8"/>
        <v>0</v>
      </c>
      <c r="K17" s="8"/>
      <c r="L17" s="57"/>
      <c r="M17" s="58"/>
      <c r="N17" s="66"/>
      <c r="O17" s="58"/>
    </row>
    <row r="18" spans="1:15" s="13" customFormat="1" ht="15">
      <c r="A18" s="89">
        <v>43952</v>
      </c>
      <c r="B18" s="10" t="s">
        <v>35</v>
      </c>
      <c r="C18" s="11" t="s">
        <v>43</v>
      </c>
      <c r="D18" s="11" t="s">
        <v>31</v>
      </c>
      <c r="E18" s="7"/>
      <c r="F18" s="12"/>
      <c r="G18" s="20">
        <v>4</v>
      </c>
      <c r="H18" s="6">
        <f t="shared" si="6"/>
        <v>0</v>
      </c>
      <c r="I18" s="6">
        <f t="shared" si="7"/>
        <v>0</v>
      </c>
      <c r="J18" s="6">
        <f t="shared" si="8"/>
        <v>0</v>
      </c>
      <c r="K18" s="8"/>
      <c r="L18" s="57"/>
      <c r="M18" s="58"/>
      <c r="N18" s="66"/>
      <c r="O18" s="58"/>
    </row>
    <row r="19" spans="1:15" s="13" customFormat="1" ht="15">
      <c r="A19" s="89">
        <v>43952</v>
      </c>
      <c r="B19" s="10" t="s">
        <v>38</v>
      </c>
      <c r="C19" s="11" t="s">
        <v>43</v>
      </c>
      <c r="D19" s="11" t="s">
        <v>33</v>
      </c>
      <c r="E19" s="7"/>
      <c r="F19" s="12"/>
      <c r="G19" s="20">
        <v>1</v>
      </c>
      <c r="H19" s="6">
        <f t="shared" si="6"/>
        <v>0</v>
      </c>
      <c r="I19" s="6">
        <f t="shared" si="7"/>
        <v>0</v>
      </c>
      <c r="J19" s="6">
        <f t="shared" si="8"/>
        <v>0</v>
      </c>
      <c r="K19" s="8"/>
      <c r="L19" s="57"/>
      <c r="M19" s="58"/>
      <c r="N19" s="66"/>
      <c r="O19" s="58"/>
    </row>
    <row r="20" spans="1:15" s="13" customFormat="1" ht="15">
      <c r="A20" s="89">
        <v>43983</v>
      </c>
      <c r="B20" s="10" t="s">
        <v>27</v>
      </c>
      <c r="C20" s="11"/>
      <c r="D20" s="11"/>
      <c r="E20" s="7"/>
      <c r="F20" s="12"/>
      <c r="G20" s="20">
        <v>1</v>
      </c>
      <c r="H20" s="6">
        <f t="shared" si="6"/>
        <v>0</v>
      </c>
      <c r="I20" s="6">
        <f t="shared" si="7"/>
        <v>0</v>
      </c>
      <c r="J20" s="6">
        <f t="shared" si="8"/>
        <v>0</v>
      </c>
      <c r="K20" s="8"/>
      <c r="L20" s="57"/>
      <c r="M20" s="58"/>
      <c r="N20" s="66"/>
      <c r="O20" s="58"/>
    </row>
    <row r="21" spans="1:15" s="13" customFormat="1" ht="15">
      <c r="A21" s="89">
        <v>43983</v>
      </c>
      <c r="B21" s="10" t="s">
        <v>34</v>
      </c>
      <c r="C21" s="11" t="s">
        <v>43</v>
      </c>
      <c r="D21" s="11" t="s">
        <v>30</v>
      </c>
      <c r="E21" s="7"/>
      <c r="F21" s="12"/>
      <c r="G21" s="20">
        <v>2</v>
      </c>
      <c r="H21" s="6">
        <f t="shared" si="6"/>
        <v>0</v>
      </c>
      <c r="I21" s="6">
        <f t="shared" si="7"/>
        <v>0</v>
      </c>
      <c r="J21" s="6">
        <f t="shared" si="8"/>
        <v>0</v>
      </c>
      <c r="K21" s="8"/>
      <c r="L21" s="57"/>
      <c r="M21" s="58"/>
      <c r="N21" s="66"/>
      <c r="O21" s="58"/>
    </row>
    <row r="22" spans="1:15" s="13" customFormat="1" ht="15">
      <c r="A22" s="89">
        <v>43983</v>
      </c>
      <c r="B22" s="10" t="s">
        <v>37</v>
      </c>
      <c r="C22" s="11" t="s">
        <v>43</v>
      </c>
      <c r="D22" s="11" t="s">
        <v>30</v>
      </c>
      <c r="E22" s="7"/>
      <c r="F22" s="12"/>
      <c r="G22" s="20">
        <v>2</v>
      </c>
      <c r="H22" s="6">
        <f t="shared" si="6"/>
        <v>0</v>
      </c>
      <c r="I22" s="6">
        <f t="shared" si="7"/>
        <v>0</v>
      </c>
      <c r="J22" s="6">
        <f t="shared" si="8"/>
        <v>0</v>
      </c>
      <c r="K22" s="8"/>
      <c r="L22" s="57"/>
      <c r="M22" s="58"/>
      <c r="N22" s="66"/>
      <c r="O22" s="58"/>
    </row>
    <row r="23" spans="1:15" s="13" customFormat="1" ht="15">
      <c r="A23" s="89">
        <v>43983</v>
      </c>
      <c r="B23" s="10" t="s">
        <v>35</v>
      </c>
      <c r="C23" s="11" t="s">
        <v>43</v>
      </c>
      <c r="D23" s="11" t="s">
        <v>31</v>
      </c>
      <c r="E23" s="7"/>
      <c r="F23" s="12"/>
      <c r="G23" s="20">
        <v>4</v>
      </c>
      <c r="H23" s="6">
        <f t="shared" si="6"/>
        <v>0</v>
      </c>
      <c r="I23" s="6">
        <f t="shared" si="7"/>
        <v>0</v>
      </c>
      <c r="J23" s="6">
        <f t="shared" si="8"/>
        <v>0</v>
      </c>
      <c r="K23" s="8"/>
      <c r="L23" s="57"/>
      <c r="M23" s="58"/>
      <c r="N23" s="66"/>
      <c r="O23" s="58"/>
    </row>
    <row r="24" spans="1:15" s="13" customFormat="1" ht="15">
      <c r="A24" s="89">
        <v>44013</v>
      </c>
      <c r="B24" s="10" t="s">
        <v>27</v>
      </c>
      <c r="C24" s="11"/>
      <c r="D24" s="11"/>
      <c r="E24" s="7"/>
      <c r="F24" s="12"/>
      <c r="G24" s="20">
        <v>1</v>
      </c>
      <c r="H24" s="6">
        <f t="shared" si="6"/>
        <v>0</v>
      </c>
      <c r="I24" s="6">
        <f t="shared" si="7"/>
        <v>0</v>
      </c>
      <c r="J24" s="6">
        <f t="shared" si="8"/>
        <v>0</v>
      </c>
      <c r="K24" s="8"/>
      <c r="L24" s="57"/>
      <c r="M24" s="58"/>
      <c r="N24" s="66"/>
      <c r="O24" s="58"/>
    </row>
    <row r="25" spans="1:15" s="13" customFormat="1" ht="15">
      <c r="A25" s="89">
        <v>44013</v>
      </c>
      <c r="B25" s="10" t="s">
        <v>34</v>
      </c>
      <c r="C25" s="11"/>
      <c r="D25" s="11" t="s">
        <v>40</v>
      </c>
      <c r="E25" s="7"/>
      <c r="F25" s="12"/>
      <c r="G25" s="20">
        <v>3</v>
      </c>
      <c r="H25" s="6">
        <f t="shared" si="6"/>
        <v>0</v>
      </c>
      <c r="I25" s="6">
        <f t="shared" si="7"/>
        <v>0</v>
      </c>
      <c r="J25" s="6">
        <f t="shared" si="8"/>
        <v>0</v>
      </c>
      <c r="K25" s="8"/>
      <c r="L25" s="57"/>
      <c r="M25" s="58"/>
      <c r="N25" s="66"/>
      <c r="O25" s="58"/>
    </row>
    <row r="26" spans="1:15" s="13" customFormat="1" ht="15">
      <c r="A26" s="89">
        <v>44013</v>
      </c>
      <c r="B26" s="10" t="s">
        <v>41</v>
      </c>
      <c r="C26" s="11"/>
      <c r="D26" s="11" t="s">
        <v>42</v>
      </c>
      <c r="E26" s="7"/>
      <c r="F26" s="12"/>
      <c r="G26" s="20">
        <v>3</v>
      </c>
      <c r="H26" s="6">
        <f t="shared" si="6"/>
        <v>0</v>
      </c>
      <c r="I26" s="6">
        <f t="shared" si="7"/>
        <v>0</v>
      </c>
      <c r="J26" s="6">
        <f t="shared" si="8"/>
        <v>0</v>
      </c>
      <c r="K26" s="8"/>
      <c r="L26" s="57"/>
      <c r="M26" s="58"/>
      <c r="N26" s="66"/>
      <c r="O26" s="58"/>
    </row>
    <row r="27" spans="1:15" s="13" customFormat="1" ht="15">
      <c r="A27" s="89">
        <v>44013</v>
      </c>
      <c r="B27" s="10" t="s">
        <v>56</v>
      </c>
      <c r="C27" s="11"/>
      <c r="D27" s="11">
        <v>2000</v>
      </c>
      <c r="E27" s="7"/>
      <c r="F27" s="12"/>
      <c r="G27" s="20">
        <v>1</v>
      </c>
      <c r="H27" s="6">
        <f t="shared" si="6"/>
        <v>0</v>
      </c>
      <c r="I27" s="6">
        <f t="shared" si="7"/>
        <v>0</v>
      </c>
      <c r="J27" s="6">
        <f t="shared" si="8"/>
        <v>0</v>
      </c>
      <c r="K27" s="8"/>
      <c r="L27" s="57"/>
      <c r="M27" s="58"/>
      <c r="N27" s="66"/>
      <c r="O27" s="58"/>
    </row>
    <row r="28" spans="1:15" s="13" customFormat="1" ht="15">
      <c r="A28" s="89">
        <v>44013</v>
      </c>
      <c r="B28" s="10" t="s">
        <v>45</v>
      </c>
      <c r="C28" s="11" t="s">
        <v>43</v>
      </c>
      <c r="D28" s="11" t="s">
        <v>44</v>
      </c>
      <c r="E28" s="7"/>
      <c r="F28" s="12"/>
      <c r="G28" s="20">
        <v>2</v>
      </c>
      <c r="H28" s="6">
        <f t="shared" si="6"/>
        <v>0</v>
      </c>
      <c r="I28" s="6">
        <f t="shared" si="7"/>
        <v>0</v>
      </c>
      <c r="J28" s="6">
        <f t="shared" si="8"/>
        <v>0</v>
      </c>
      <c r="K28" s="8"/>
      <c r="L28" s="57"/>
      <c r="M28" s="58"/>
      <c r="N28" s="66"/>
      <c r="O28" s="58"/>
    </row>
    <row r="29" spans="1:15" s="13" customFormat="1" ht="15">
      <c r="A29" s="89">
        <v>44013</v>
      </c>
      <c r="B29" s="10" t="s">
        <v>45</v>
      </c>
      <c r="C29" s="11" t="s">
        <v>43</v>
      </c>
      <c r="D29" s="11" t="s">
        <v>46</v>
      </c>
      <c r="E29" s="7"/>
      <c r="F29" s="12"/>
      <c r="G29" s="20">
        <v>1</v>
      </c>
      <c r="H29" s="6">
        <f t="shared" si="6"/>
        <v>0</v>
      </c>
      <c r="I29" s="6">
        <f t="shared" si="7"/>
        <v>0</v>
      </c>
      <c r="J29" s="6">
        <f t="shared" si="8"/>
        <v>0</v>
      </c>
      <c r="K29" s="8"/>
      <c r="L29" s="57"/>
      <c r="M29" s="58"/>
      <c r="N29" s="66"/>
      <c r="O29" s="58"/>
    </row>
    <row r="30" spans="1:15" s="13" customFormat="1" ht="15">
      <c r="A30" s="89">
        <v>44013</v>
      </c>
      <c r="B30" s="10" t="s">
        <v>47</v>
      </c>
      <c r="C30" s="11" t="s">
        <v>43</v>
      </c>
      <c r="D30" s="11" t="s">
        <v>48</v>
      </c>
      <c r="E30" s="7"/>
      <c r="F30" s="12"/>
      <c r="G30" s="20">
        <v>1</v>
      </c>
      <c r="H30" s="6">
        <f t="shared" si="6"/>
        <v>0</v>
      </c>
      <c r="I30" s="6">
        <f t="shared" si="7"/>
        <v>0</v>
      </c>
      <c r="J30" s="6">
        <f t="shared" si="8"/>
        <v>0</v>
      </c>
      <c r="K30" s="8"/>
      <c r="L30" s="57"/>
      <c r="M30" s="58"/>
      <c r="N30" s="66"/>
      <c r="O30" s="58"/>
    </row>
    <row r="31" spans="1:15" s="13" customFormat="1" ht="15">
      <c r="A31" s="89">
        <v>44013</v>
      </c>
      <c r="B31" s="10" t="s">
        <v>50</v>
      </c>
      <c r="C31" s="11" t="s">
        <v>43</v>
      </c>
      <c r="D31" s="11" t="s">
        <v>49</v>
      </c>
      <c r="E31" s="7"/>
      <c r="F31" s="12"/>
      <c r="G31" s="20">
        <v>1</v>
      </c>
      <c r="H31" s="6">
        <f t="shared" si="6"/>
        <v>0</v>
      </c>
      <c r="I31" s="6">
        <f t="shared" si="7"/>
        <v>0</v>
      </c>
      <c r="J31" s="6">
        <f t="shared" si="8"/>
        <v>0</v>
      </c>
      <c r="K31" s="8"/>
      <c r="L31" s="57"/>
      <c r="M31" s="58"/>
      <c r="N31" s="66"/>
      <c r="O31" s="58"/>
    </row>
    <row r="32" spans="1:15" s="13" customFormat="1" ht="15">
      <c r="A32" s="89">
        <v>44013</v>
      </c>
      <c r="B32" s="10" t="s">
        <v>52</v>
      </c>
      <c r="C32" s="11" t="s">
        <v>43</v>
      </c>
      <c r="D32" s="11" t="s">
        <v>48</v>
      </c>
      <c r="E32" s="7"/>
      <c r="F32" s="12"/>
      <c r="G32" s="20">
        <v>1</v>
      </c>
      <c r="H32" s="6">
        <f t="shared" si="6"/>
        <v>0</v>
      </c>
      <c r="I32" s="6">
        <f t="shared" si="7"/>
        <v>0</v>
      </c>
      <c r="J32" s="6">
        <f t="shared" si="8"/>
        <v>0</v>
      </c>
      <c r="K32" s="8"/>
      <c r="L32" s="57"/>
      <c r="M32" s="58"/>
      <c r="N32" s="66"/>
      <c r="O32" s="58"/>
    </row>
    <row r="33" spans="1:15" s="13" customFormat="1" ht="24">
      <c r="A33" s="89" t="s">
        <v>53</v>
      </c>
      <c r="B33" s="10" t="s">
        <v>27</v>
      </c>
      <c r="C33" s="11"/>
      <c r="D33" s="11"/>
      <c r="E33" s="7"/>
      <c r="F33" s="12"/>
      <c r="G33" s="20">
        <v>1</v>
      </c>
      <c r="H33" s="6">
        <f t="shared" si="6"/>
        <v>0</v>
      </c>
      <c r="I33" s="6">
        <f t="shared" si="7"/>
        <v>0</v>
      </c>
      <c r="J33" s="6">
        <f t="shared" si="8"/>
        <v>0</v>
      </c>
      <c r="K33" s="8"/>
      <c r="L33" s="57"/>
      <c r="M33" s="58"/>
      <c r="N33" s="66"/>
      <c r="O33" s="58"/>
    </row>
    <row r="34" spans="1:15" s="13" customFormat="1" ht="24">
      <c r="A34" s="87" t="s">
        <v>53</v>
      </c>
      <c r="B34" s="10" t="s">
        <v>34</v>
      </c>
      <c r="C34" s="11" t="s">
        <v>43</v>
      </c>
      <c r="D34" s="11" t="s">
        <v>30</v>
      </c>
      <c r="E34" s="7"/>
      <c r="F34" s="12"/>
      <c r="G34" s="20">
        <v>4</v>
      </c>
      <c r="H34" s="6">
        <f t="shared" si="6"/>
        <v>0</v>
      </c>
      <c r="I34" s="6">
        <f t="shared" si="7"/>
        <v>0</v>
      </c>
      <c r="J34" s="6">
        <f t="shared" si="8"/>
        <v>0</v>
      </c>
      <c r="K34" s="8"/>
      <c r="L34" s="57"/>
      <c r="M34" s="58"/>
      <c r="N34" s="66"/>
      <c r="O34" s="58"/>
    </row>
    <row r="35" spans="1:15" s="13" customFormat="1" ht="24">
      <c r="A35" s="87" t="s">
        <v>53</v>
      </c>
      <c r="B35" s="10" t="s">
        <v>35</v>
      </c>
      <c r="C35" s="11" t="s">
        <v>43</v>
      </c>
      <c r="D35" s="11" t="s">
        <v>31</v>
      </c>
      <c r="E35" s="7"/>
      <c r="F35" s="12"/>
      <c r="G35" s="20">
        <v>4</v>
      </c>
      <c r="H35" s="6">
        <f t="shared" si="6"/>
        <v>0</v>
      </c>
      <c r="I35" s="6">
        <f t="shared" si="7"/>
        <v>0</v>
      </c>
      <c r="J35" s="6">
        <f t="shared" si="8"/>
        <v>0</v>
      </c>
      <c r="K35" s="8"/>
      <c r="L35" s="57"/>
      <c r="M35" s="58"/>
      <c r="N35" s="66"/>
      <c r="O35" s="58"/>
    </row>
    <row r="36" spans="1:15" s="13" customFormat="1" ht="24">
      <c r="A36" s="87" t="s">
        <v>54</v>
      </c>
      <c r="B36" s="10" t="s">
        <v>34</v>
      </c>
      <c r="C36" s="11"/>
      <c r="D36" s="11" t="s">
        <v>40</v>
      </c>
      <c r="E36" s="7"/>
      <c r="F36" s="12"/>
      <c r="G36" s="20">
        <v>2</v>
      </c>
      <c r="H36" s="6">
        <f t="shared" si="6"/>
        <v>0</v>
      </c>
      <c r="I36" s="6">
        <f t="shared" si="7"/>
        <v>0</v>
      </c>
      <c r="J36" s="6">
        <f t="shared" si="8"/>
        <v>0</v>
      </c>
      <c r="K36" s="8"/>
      <c r="L36" s="57"/>
      <c r="M36" s="58"/>
      <c r="N36" s="66"/>
      <c r="O36" s="58"/>
    </row>
    <row r="37" spans="1:15" s="13" customFormat="1" ht="24">
      <c r="A37" s="87" t="s">
        <v>53</v>
      </c>
      <c r="B37" s="10" t="s">
        <v>41</v>
      </c>
      <c r="C37" s="11"/>
      <c r="D37" s="11" t="s">
        <v>42</v>
      </c>
      <c r="E37" s="7"/>
      <c r="F37" s="12"/>
      <c r="G37" s="20">
        <v>2</v>
      </c>
      <c r="H37" s="6">
        <f t="shared" si="6"/>
        <v>0</v>
      </c>
      <c r="I37" s="6">
        <f t="shared" si="7"/>
        <v>0</v>
      </c>
      <c r="J37" s="6">
        <f t="shared" si="8"/>
        <v>0</v>
      </c>
      <c r="K37" s="8"/>
      <c r="L37" s="57"/>
      <c r="M37" s="58"/>
      <c r="N37" s="66"/>
      <c r="O37" s="58"/>
    </row>
    <row r="38" spans="1:15" s="13" customFormat="1" ht="24">
      <c r="A38" s="87" t="s">
        <v>53</v>
      </c>
      <c r="B38" s="10" t="s">
        <v>55</v>
      </c>
      <c r="C38" s="11"/>
      <c r="D38" s="11">
        <v>1300</v>
      </c>
      <c r="E38" s="7"/>
      <c r="F38" s="12"/>
      <c r="G38" s="20">
        <v>1</v>
      </c>
      <c r="H38" s="6">
        <f t="shared" si="6"/>
        <v>0</v>
      </c>
      <c r="I38" s="6">
        <f t="shared" si="7"/>
        <v>0</v>
      </c>
      <c r="J38" s="6">
        <f t="shared" si="8"/>
        <v>0</v>
      </c>
      <c r="K38" s="8"/>
      <c r="L38" s="57"/>
      <c r="M38" s="58"/>
      <c r="N38" s="66"/>
      <c r="O38" s="58"/>
    </row>
    <row r="39" spans="1:15" s="13" customFormat="1" ht="15">
      <c r="A39" s="89">
        <v>43892</v>
      </c>
      <c r="B39" s="10" t="s">
        <v>27</v>
      </c>
      <c r="C39" s="11"/>
      <c r="D39" s="11"/>
      <c r="E39" s="7"/>
      <c r="F39" s="12"/>
      <c r="G39" s="20">
        <v>1</v>
      </c>
      <c r="H39" s="6">
        <f t="shared" si="6"/>
        <v>0</v>
      </c>
      <c r="I39" s="6">
        <f t="shared" si="7"/>
        <v>0</v>
      </c>
      <c r="J39" s="6">
        <f t="shared" si="8"/>
        <v>0</v>
      </c>
      <c r="K39" s="8"/>
      <c r="L39" s="57"/>
      <c r="M39" s="58"/>
      <c r="N39" s="66"/>
      <c r="O39" s="58"/>
    </row>
    <row r="40" spans="1:15" s="13" customFormat="1" ht="15">
      <c r="A40" s="89">
        <v>43892</v>
      </c>
      <c r="B40" s="10" t="s">
        <v>36</v>
      </c>
      <c r="C40" s="11" t="s">
        <v>43</v>
      </c>
      <c r="D40" s="11" t="s">
        <v>30</v>
      </c>
      <c r="E40" s="7"/>
      <c r="F40" s="12"/>
      <c r="G40" s="20">
        <v>1</v>
      </c>
      <c r="H40" s="6">
        <f t="shared" si="6"/>
        <v>0</v>
      </c>
      <c r="I40" s="6">
        <f t="shared" si="7"/>
        <v>0</v>
      </c>
      <c r="J40" s="6">
        <f t="shared" si="8"/>
        <v>0</v>
      </c>
      <c r="K40" s="8"/>
      <c r="L40" s="57"/>
      <c r="M40" s="58"/>
      <c r="N40" s="66"/>
      <c r="O40" s="58"/>
    </row>
    <row r="41" spans="1:15" s="13" customFormat="1" ht="15">
      <c r="A41" s="89">
        <v>43892</v>
      </c>
      <c r="B41" s="10" t="s">
        <v>39</v>
      </c>
      <c r="C41" s="11" t="s">
        <v>43</v>
      </c>
      <c r="D41" s="11" t="s">
        <v>30</v>
      </c>
      <c r="E41" s="7"/>
      <c r="F41" s="12"/>
      <c r="G41" s="20">
        <v>2</v>
      </c>
      <c r="H41" s="6">
        <f t="shared" si="6"/>
        <v>0</v>
      </c>
      <c r="I41" s="6">
        <f t="shared" si="7"/>
        <v>0</v>
      </c>
      <c r="J41" s="6">
        <f t="shared" si="8"/>
        <v>0</v>
      </c>
      <c r="K41" s="8"/>
      <c r="L41" s="57"/>
      <c r="M41" s="58"/>
      <c r="N41" s="66"/>
      <c r="O41" s="58"/>
    </row>
    <row r="42" spans="1:15" s="13" customFormat="1" ht="15">
      <c r="A42" s="89">
        <v>43892</v>
      </c>
      <c r="B42" s="10" t="s">
        <v>35</v>
      </c>
      <c r="C42" s="11" t="s">
        <v>43</v>
      </c>
      <c r="D42" s="11" t="s">
        <v>31</v>
      </c>
      <c r="E42" s="7"/>
      <c r="F42" s="12"/>
      <c r="G42" s="20">
        <v>3</v>
      </c>
      <c r="H42" s="6">
        <f t="shared" si="6"/>
        <v>0</v>
      </c>
      <c r="I42" s="6">
        <f t="shared" si="7"/>
        <v>0</v>
      </c>
      <c r="J42" s="6">
        <f t="shared" si="8"/>
        <v>0</v>
      </c>
      <c r="K42" s="8"/>
      <c r="L42" s="57"/>
      <c r="M42" s="58"/>
      <c r="N42" s="66"/>
      <c r="O42" s="58"/>
    </row>
    <row r="43" spans="1:15" s="13" customFormat="1" ht="15">
      <c r="A43" s="89">
        <v>43923</v>
      </c>
      <c r="B43" s="10" t="s">
        <v>27</v>
      </c>
      <c r="C43" s="11"/>
      <c r="D43" s="11"/>
      <c r="E43" s="7"/>
      <c r="F43" s="12"/>
      <c r="G43" s="20"/>
      <c r="H43" s="6">
        <f t="shared" si="6"/>
        <v>0</v>
      </c>
      <c r="I43" s="6">
        <f t="shared" si="7"/>
        <v>0</v>
      </c>
      <c r="J43" s="6">
        <f t="shared" si="8"/>
        <v>0</v>
      </c>
      <c r="K43" s="8"/>
      <c r="L43" s="57"/>
      <c r="M43" s="58"/>
      <c r="N43" s="66"/>
      <c r="O43" s="58"/>
    </row>
    <row r="44" spans="1:15" s="13" customFormat="1" ht="15">
      <c r="A44" s="89">
        <v>43923</v>
      </c>
      <c r="B44" s="10" t="s">
        <v>36</v>
      </c>
      <c r="C44" s="11" t="s">
        <v>43</v>
      </c>
      <c r="D44" s="11" t="s">
        <v>30</v>
      </c>
      <c r="E44" s="7"/>
      <c r="F44" s="12"/>
      <c r="G44" s="20">
        <v>1</v>
      </c>
      <c r="H44" s="6">
        <f t="shared" si="6"/>
        <v>0</v>
      </c>
      <c r="I44" s="6">
        <f t="shared" si="7"/>
        <v>0</v>
      </c>
      <c r="J44" s="6">
        <f t="shared" si="8"/>
        <v>0</v>
      </c>
      <c r="K44" s="8"/>
      <c r="L44" s="57"/>
      <c r="M44" s="58"/>
      <c r="N44" s="66"/>
      <c r="O44" s="58"/>
    </row>
    <row r="45" spans="1:15" s="13" customFormat="1" ht="15">
      <c r="A45" s="89">
        <v>43923</v>
      </c>
      <c r="B45" s="10" t="s">
        <v>39</v>
      </c>
      <c r="C45" s="11" t="s">
        <v>43</v>
      </c>
      <c r="D45" s="11" t="s">
        <v>30</v>
      </c>
      <c r="E45" s="7"/>
      <c r="F45" s="12"/>
      <c r="G45" s="20">
        <v>2</v>
      </c>
      <c r="H45" s="6">
        <f t="shared" si="6"/>
        <v>0</v>
      </c>
      <c r="I45" s="6">
        <f t="shared" si="7"/>
        <v>0</v>
      </c>
      <c r="J45" s="6">
        <f t="shared" si="8"/>
        <v>0</v>
      </c>
      <c r="K45" s="8"/>
      <c r="L45" s="57"/>
      <c r="M45" s="58"/>
      <c r="N45" s="66"/>
      <c r="O45" s="58"/>
    </row>
    <row r="46" spans="1:15" s="13" customFormat="1" ht="15">
      <c r="A46" s="89">
        <v>43923</v>
      </c>
      <c r="B46" s="10" t="s">
        <v>35</v>
      </c>
      <c r="C46" s="11" t="s">
        <v>43</v>
      </c>
      <c r="D46" s="11" t="s">
        <v>31</v>
      </c>
      <c r="E46" s="7"/>
      <c r="F46" s="12"/>
      <c r="G46" s="20">
        <v>3</v>
      </c>
      <c r="H46" s="6">
        <f t="shared" si="6"/>
        <v>0</v>
      </c>
      <c r="I46" s="6">
        <f t="shared" si="7"/>
        <v>0</v>
      </c>
      <c r="J46" s="6">
        <f t="shared" si="8"/>
        <v>0</v>
      </c>
      <c r="K46" s="8"/>
      <c r="L46" s="57"/>
      <c r="M46" s="58"/>
      <c r="N46" s="66"/>
      <c r="O46" s="58"/>
    </row>
    <row r="47" spans="1:15" s="13" customFormat="1" ht="15">
      <c r="A47" s="89">
        <v>43953</v>
      </c>
      <c r="B47" s="10" t="s">
        <v>57</v>
      </c>
      <c r="C47" s="11"/>
      <c r="D47" s="11">
        <v>2000</v>
      </c>
      <c r="E47" s="7"/>
      <c r="F47" s="12"/>
      <c r="G47" s="20">
        <v>1</v>
      </c>
      <c r="H47" s="6">
        <f t="shared" si="6"/>
        <v>0</v>
      </c>
      <c r="I47" s="6">
        <f t="shared" si="7"/>
        <v>0</v>
      </c>
      <c r="J47" s="6">
        <f t="shared" si="8"/>
        <v>0</v>
      </c>
      <c r="K47" s="8"/>
      <c r="L47" s="57"/>
      <c r="M47" s="58"/>
      <c r="N47" s="66"/>
      <c r="O47" s="58"/>
    </row>
    <row r="48" spans="1:15" s="13" customFormat="1" ht="15">
      <c r="A48" s="89">
        <v>43953</v>
      </c>
      <c r="B48" s="10" t="s">
        <v>27</v>
      </c>
      <c r="C48" s="11"/>
      <c r="D48" s="11"/>
      <c r="E48" s="7"/>
      <c r="F48" s="12"/>
      <c r="G48" s="90">
        <v>1</v>
      </c>
      <c r="H48" s="6">
        <f t="shared" si="6"/>
        <v>0</v>
      </c>
      <c r="I48" s="6">
        <f t="shared" si="7"/>
        <v>0</v>
      </c>
      <c r="J48" s="6">
        <f t="shared" si="8"/>
        <v>0</v>
      </c>
      <c r="K48" s="8"/>
      <c r="L48" s="57"/>
      <c r="M48" s="58"/>
      <c r="N48" s="66"/>
      <c r="O48" s="58"/>
    </row>
    <row r="49" spans="1:15" s="13" customFormat="1" ht="15">
      <c r="A49" s="89">
        <v>43984</v>
      </c>
      <c r="B49" s="10" t="s">
        <v>27</v>
      </c>
      <c r="C49" s="11"/>
      <c r="D49" s="11"/>
      <c r="E49" s="7"/>
      <c r="F49" s="12"/>
      <c r="G49" s="20">
        <v>1</v>
      </c>
      <c r="H49" s="6">
        <f t="shared" si="6"/>
        <v>0</v>
      </c>
      <c r="I49" s="6">
        <f t="shared" si="7"/>
        <v>0</v>
      </c>
      <c r="J49" s="6">
        <f t="shared" si="8"/>
        <v>0</v>
      </c>
      <c r="K49" s="8"/>
      <c r="L49" s="57"/>
      <c r="M49" s="58"/>
      <c r="N49" s="66"/>
      <c r="O49" s="58"/>
    </row>
    <row r="50" spans="1:15" s="13" customFormat="1" ht="15">
      <c r="A50" s="89">
        <v>43984</v>
      </c>
      <c r="B50" s="10" t="s">
        <v>36</v>
      </c>
      <c r="C50" s="11" t="s">
        <v>43</v>
      </c>
      <c r="D50" s="11" t="s">
        <v>30</v>
      </c>
      <c r="E50" s="7"/>
      <c r="F50" s="12"/>
      <c r="G50" s="20">
        <v>2</v>
      </c>
      <c r="H50" s="6">
        <f t="shared" si="6"/>
        <v>0</v>
      </c>
      <c r="I50" s="6">
        <f t="shared" si="7"/>
        <v>0</v>
      </c>
      <c r="J50" s="6">
        <f t="shared" si="8"/>
        <v>0</v>
      </c>
      <c r="K50" s="8"/>
      <c r="L50" s="57"/>
      <c r="M50" s="58"/>
      <c r="N50" s="66"/>
      <c r="O50" s="58"/>
    </row>
    <row r="51" spans="1:15" s="13" customFormat="1" ht="15">
      <c r="A51" s="89">
        <v>43984</v>
      </c>
      <c r="B51" s="10" t="s">
        <v>35</v>
      </c>
      <c r="C51" s="11" t="s">
        <v>43</v>
      </c>
      <c r="D51" s="11" t="s">
        <v>31</v>
      </c>
      <c r="E51" s="7"/>
      <c r="F51" s="12"/>
      <c r="G51" s="20">
        <v>2</v>
      </c>
      <c r="H51" s="6">
        <f t="shared" si="6"/>
        <v>0</v>
      </c>
      <c r="I51" s="6">
        <f t="shared" si="7"/>
        <v>0</v>
      </c>
      <c r="J51" s="6">
        <f t="shared" si="8"/>
        <v>0</v>
      </c>
      <c r="K51" s="8"/>
      <c r="L51" s="57"/>
      <c r="M51" s="58"/>
      <c r="N51" s="66"/>
      <c r="O51" s="58"/>
    </row>
    <row r="52" spans="1:15" s="13" customFormat="1" ht="15">
      <c r="A52" s="89">
        <v>44106</v>
      </c>
      <c r="B52" s="10" t="s">
        <v>27</v>
      </c>
      <c r="C52" s="11"/>
      <c r="D52" s="11"/>
      <c r="E52" s="7"/>
      <c r="F52" s="12"/>
      <c r="G52" s="20">
        <v>1</v>
      </c>
      <c r="H52" s="6">
        <f t="shared" si="6"/>
        <v>0</v>
      </c>
      <c r="I52" s="6">
        <f t="shared" si="7"/>
        <v>0</v>
      </c>
      <c r="J52" s="6">
        <f t="shared" si="8"/>
        <v>0</v>
      </c>
      <c r="K52" s="8"/>
      <c r="L52" s="57"/>
      <c r="M52" s="58"/>
      <c r="N52" s="66"/>
      <c r="O52" s="58"/>
    </row>
    <row r="53" spans="1:15" s="13" customFormat="1" ht="15">
      <c r="A53" s="89">
        <v>44106</v>
      </c>
      <c r="B53" s="10" t="s">
        <v>36</v>
      </c>
      <c r="C53" s="11" t="s">
        <v>43</v>
      </c>
      <c r="D53" s="11" t="s">
        <v>30</v>
      </c>
      <c r="E53" s="7"/>
      <c r="F53" s="12"/>
      <c r="G53" s="20">
        <v>2</v>
      </c>
      <c r="H53" s="6">
        <f t="shared" si="6"/>
        <v>0</v>
      </c>
      <c r="I53" s="6">
        <f t="shared" si="7"/>
        <v>0</v>
      </c>
      <c r="J53" s="6">
        <f t="shared" si="8"/>
        <v>0</v>
      </c>
      <c r="K53" s="8"/>
      <c r="L53" s="57"/>
      <c r="M53" s="58"/>
      <c r="N53" s="66"/>
      <c r="O53" s="58"/>
    </row>
    <row r="54" spans="1:15" s="13" customFormat="1" ht="15">
      <c r="A54" s="89">
        <v>44106</v>
      </c>
      <c r="B54" s="10" t="s">
        <v>37</v>
      </c>
      <c r="C54" s="11" t="s">
        <v>43</v>
      </c>
      <c r="D54" s="11" t="s">
        <v>30</v>
      </c>
      <c r="E54" s="7"/>
      <c r="F54" s="12"/>
      <c r="G54" s="20">
        <v>2</v>
      </c>
      <c r="H54" s="6">
        <f t="shared" si="6"/>
        <v>0</v>
      </c>
      <c r="I54" s="6">
        <f t="shared" si="7"/>
        <v>0</v>
      </c>
      <c r="J54" s="6">
        <f t="shared" si="8"/>
        <v>0</v>
      </c>
      <c r="K54" s="8"/>
      <c r="L54" s="57"/>
      <c r="M54" s="58"/>
      <c r="N54" s="66"/>
      <c r="O54" s="58"/>
    </row>
    <row r="55" spans="1:15" s="13" customFormat="1" ht="24">
      <c r="A55" s="89">
        <v>44106</v>
      </c>
      <c r="B55" s="10" t="s">
        <v>51</v>
      </c>
      <c r="C55" s="11" t="s">
        <v>43</v>
      </c>
      <c r="D55" s="11" t="s">
        <v>32</v>
      </c>
      <c r="E55" s="7"/>
      <c r="F55" s="12"/>
      <c r="G55" s="20">
        <v>1</v>
      </c>
      <c r="H55" s="6">
        <f t="shared" si="6"/>
        <v>0</v>
      </c>
      <c r="I55" s="6">
        <f t="shared" si="7"/>
        <v>0</v>
      </c>
      <c r="J55" s="6">
        <f t="shared" si="8"/>
        <v>0</v>
      </c>
      <c r="K55" s="8"/>
      <c r="L55" s="57"/>
      <c r="M55" s="58"/>
      <c r="N55" s="66"/>
      <c r="O55" s="58"/>
    </row>
    <row r="56" spans="1:15" s="13" customFormat="1" ht="15">
      <c r="A56" s="89">
        <v>44106</v>
      </c>
      <c r="B56" s="10" t="s">
        <v>35</v>
      </c>
      <c r="C56" s="11" t="s">
        <v>43</v>
      </c>
      <c r="D56" s="11" t="s">
        <v>31</v>
      </c>
      <c r="E56" s="7"/>
      <c r="F56" s="12"/>
      <c r="G56" s="20">
        <v>4</v>
      </c>
      <c r="H56" s="6">
        <f t="shared" si="6"/>
        <v>0</v>
      </c>
      <c r="I56" s="6">
        <f t="shared" si="7"/>
        <v>0</v>
      </c>
      <c r="J56" s="6">
        <f t="shared" si="8"/>
        <v>0</v>
      </c>
      <c r="K56" s="8"/>
      <c r="L56" s="57"/>
      <c r="M56" s="58"/>
      <c r="N56" s="66"/>
      <c r="O56" s="58"/>
    </row>
    <row r="57" spans="1:15" s="13" customFormat="1" ht="15">
      <c r="A57" s="89">
        <v>44106</v>
      </c>
      <c r="B57" s="10" t="s">
        <v>38</v>
      </c>
      <c r="C57" s="11" t="s">
        <v>43</v>
      </c>
      <c r="D57" s="11" t="s">
        <v>33</v>
      </c>
      <c r="E57" s="7"/>
      <c r="F57" s="12"/>
      <c r="G57" s="20">
        <v>1</v>
      </c>
      <c r="H57" s="6">
        <f t="shared" si="6"/>
        <v>0</v>
      </c>
      <c r="I57" s="6">
        <f t="shared" si="7"/>
        <v>0</v>
      </c>
      <c r="J57" s="6">
        <f t="shared" si="8"/>
        <v>0</v>
      </c>
      <c r="K57" s="8"/>
      <c r="L57" s="57"/>
      <c r="M57" s="58"/>
      <c r="N57" s="66"/>
      <c r="O57" s="58"/>
    </row>
    <row r="58" spans="1:15" s="13" customFormat="1" ht="15">
      <c r="A58" s="89">
        <v>44137</v>
      </c>
      <c r="B58" s="10" t="s">
        <v>27</v>
      </c>
      <c r="C58" s="11"/>
      <c r="D58" s="11"/>
      <c r="E58" s="7"/>
      <c r="F58" s="12"/>
      <c r="G58" s="20">
        <v>1</v>
      </c>
      <c r="H58" s="6">
        <f t="shared" si="6"/>
        <v>0</v>
      </c>
      <c r="I58" s="6">
        <f t="shared" si="7"/>
        <v>0</v>
      </c>
      <c r="J58" s="6">
        <f t="shared" si="8"/>
        <v>0</v>
      </c>
      <c r="K58" s="8"/>
      <c r="L58" s="57"/>
      <c r="M58" s="58"/>
      <c r="N58" s="66"/>
      <c r="O58" s="58"/>
    </row>
    <row r="59" spans="1:15" s="13" customFormat="1" ht="15">
      <c r="A59" s="89">
        <v>44137</v>
      </c>
      <c r="B59" s="10" t="s">
        <v>36</v>
      </c>
      <c r="C59" s="11" t="s">
        <v>43</v>
      </c>
      <c r="D59" s="11" t="s">
        <v>30</v>
      </c>
      <c r="E59" s="7"/>
      <c r="F59" s="12"/>
      <c r="G59" s="20">
        <v>2</v>
      </c>
      <c r="H59" s="6">
        <f t="shared" si="6"/>
        <v>0</v>
      </c>
      <c r="I59" s="6">
        <f t="shared" si="7"/>
        <v>0</v>
      </c>
      <c r="J59" s="6">
        <f t="shared" si="8"/>
        <v>0</v>
      </c>
      <c r="K59" s="8"/>
      <c r="L59" s="57"/>
      <c r="M59" s="58"/>
      <c r="N59" s="66"/>
      <c r="O59" s="58"/>
    </row>
    <row r="60" spans="1:15" s="13" customFormat="1" ht="15">
      <c r="A60" s="89">
        <v>44137</v>
      </c>
      <c r="B60" s="10" t="s">
        <v>37</v>
      </c>
      <c r="C60" s="11" t="s">
        <v>43</v>
      </c>
      <c r="D60" s="11" t="s">
        <v>30</v>
      </c>
      <c r="E60" s="7"/>
      <c r="F60" s="12"/>
      <c r="G60" s="20">
        <v>2</v>
      </c>
      <c r="H60" s="6">
        <f t="shared" si="6"/>
        <v>0</v>
      </c>
      <c r="I60" s="6">
        <f t="shared" si="7"/>
        <v>0</v>
      </c>
      <c r="J60" s="6">
        <f t="shared" si="8"/>
        <v>0</v>
      </c>
      <c r="K60" s="8"/>
      <c r="L60" s="57"/>
      <c r="M60" s="58"/>
      <c r="N60" s="66"/>
      <c r="O60" s="58"/>
    </row>
    <row r="61" spans="1:15" s="13" customFormat="1" ht="24">
      <c r="A61" s="89">
        <v>44137</v>
      </c>
      <c r="B61" s="10" t="s">
        <v>51</v>
      </c>
      <c r="C61" s="11" t="s">
        <v>43</v>
      </c>
      <c r="D61" s="11" t="s">
        <v>32</v>
      </c>
      <c r="E61" s="7"/>
      <c r="F61" s="12"/>
      <c r="G61" s="20">
        <v>1</v>
      </c>
      <c r="H61" s="6">
        <f t="shared" si="6"/>
        <v>0</v>
      </c>
      <c r="I61" s="6">
        <f t="shared" si="7"/>
        <v>0</v>
      </c>
      <c r="J61" s="6">
        <f t="shared" si="8"/>
        <v>0</v>
      </c>
      <c r="K61" s="8"/>
      <c r="L61" s="57"/>
      <c r="M61" s="58"/>
      <c r="N61" s="66"/>
      <c r="O61" s="58"/>
    </row>
    <row r="62" spans="1:15" s="13" customFormat="1" ht="15">
      <c r="A62" s="89">
        <v>44137</v>
      </c>
      <c r="B62" s="10" t="s">
        <v>35</v>
      </c>
      <c r="C62" s="11" t="s">
        <v>43</v>
      </c>
      <c r="D62" s="11" t="s">
        <v>31</v>
      </c>
      <c r="E62" s="7"/>
      <c r="F62" s="12"/>
      <c r="G62" s="20">
        <v>4</v>
      </c>
      <c r="H62" s="6">
        <f t="shared" si="6"/>
        <v>0</v>
      </c>
      <c r="I62" s="6">
        <f t="shared" si="7"/>
        <v>0</v>
      </c>
      <c r="J62" s="6">
        <f t="shared" si="8"/>
        <v>0</v>
      </c>
      <c r="K62" s="8"/>
      <c r="L62" s="57"/>
      <c r="M62" s="58"/>
      <c r="N62" s="66"/>
      <c r="O62" s="58"/>
    </row>
    <row r="63" spans="1:15" s="13" customFormat="1" ht="15">
      <c r="A63" s="89">
        <v>44137</v>
      </c>
      <c r="B63" s="10" t="s">
        <v>38</v>
      </c>
      <c r="C63" s="11" t="s">
        <v>43</v>
      </c>
      <c r="D63" s="11" t="s">
        <v>33</v>
      </c>
      <c r="E63" s="7"/>
      <c r="F63" s="12"/>
      <c r="G63" s="20">
        <v>1</v>
      </c>
      <c r="H63" s="6">
        <f t="shared" si="6"/>
        <v>0</v>
      </c>
      <c r="I63" s="6">
        <f t="shared" si="7"/>
        <v>0</v>
      </c>
      <c r="J63" s="6">
        <f t="shared" si="8"/>
        <v>0</v>
      </c>
      <c r="K63" s="8"/>
      <c r="L63" s="57"/>
      <c r="M63" s="58"/>
      <c r="N63" s="66"/>
      <c r="O63" s="58"/>
    </row>
    <row r="64" spans="1:15" s="13" customFormat="1" ht="15">
      <c r="A64" s="89">
        <v>44167</v>
      </c>
      <c r="B64" s="10" t="s">
        <v>27</v>
      </c>
      <c r="C64" s="11"/>
      <c r="D64" s="11"/>
      <c r="E64" s="7"/>
      <c r="F64" s="12"/>
      <c r="G64" s="20">
        <v>1</v>
      </c>
      <c r="H64" s="6">
        <f t="shared" si="6"/>
        <v>0</v>
      </c>
      <c r="I64" s="6">
        <f t="shared" si="7"/>
        <v>0</v>
      </c>
      <c r="J64" s="6">
        <f t="shared" si="8"/>
        <v>0</v>
      </c>
      <c r="K64" s="8"/>
      <c r="L64" s="57"/>
      <c r="M64" s="58"/>
      <c r="N64" s="66"/>
      <c r="O64" s="58"/>
    </row>
    <row r="65" spans="1:15" s="13" customFormat="1" ht="15">
      <c r="A65" s="89">
        <v>44167</v>
      </c>
      <c r="B65" s="10" t="s">
        <v>36</v>
      </c>
      <c r="C65" s="11" t="s">
        <v>43</v>
      </c>
      <c r="D65" s="11" t="s">
        <v>30</v>
      </c>
      <c r="E65" s="7"/>
      <c r="F65" s="12"/>
      <c r="G65" s="20">
        <v>2</v>
      </c>
      <c r="H65" s="6">
        <f t="shared" si="6"/>
        <v>0</v>
      </c>
      <c r="I65" s="6">
        <f t="shared" si="7"/>
        <v>0</v>
      </c>
      <c r="J65" s="6">
        <f t="shared" si="8"/>
        <v>0</v>
      </c>
      <c r="K65" s="8"/>
      <c r="L65" s="57"/>
      <c r="M65" s="58"/>
      <c r="N65" s="66"/>
      <c r="O65" s="58"/>
    </row>
    <row r="66" spans="1:15" s="13" customFormat="1" ht="15">
      <c r="A66" s="89">
        <v>44167</v>
      </c>
      <c r="B66" s="10" t="s">
        <v>37</v>
      </c>
      <c r="C66" s="11" t="s">
        <v>43</v>
      </c>
      <c r="D66" s="11" t="s">
        <v>30</v>
      </c>
      <c r="E66" s="7"/>
      <c r="F66" s="12"/>
      <c r="G66" s="20">
        <v>2</v>
      </c>
      <c r="H66" s="6">
        <f t="shared" si="6"/>
        <v>0</v>
      </c>
      <c r="I66" s="6">
        <f t="shared" si="7"/>
        <v>0</v>
      </c>
      <c r="J66" s="6">
        <f t="shared" si="8"/>
        <v>0</v>
      </c>
      <c r="K66" s="8"/>
      <c r="L66" s="57"/>
      <c r="M66" s="58"/>
      <c r="N66" s="66"/>
      <c r="O66" s="58"/>
    </row>
    <row r="67" spans="1:15" s="13" customFormat="1" ht="24">
      <c r="A67" s="89">
        <v>44167</v>
      </c>
      <c r="B67" s="10" t="s">
        <v>51</v>
      </c>
      <c r="C67" s="11" t="s">
        <v>43</v>
      </c>
      <c r="D67" s="11" t="s">
        <v>32</v>
      </c>
      <c r="E67" s="7"/>
      <c r="F67" s="12"/>
      <c r="G67" s="20">
        <v>1</v>
      </c>
      <c r="H67" s="6">
        <f t="shared" si="6"/>
        <v>0</v>
      </c>
      <c r="I67" s="6">
        <f t="shared" si="7"/>
        <v>0</v>
      </c>
      <c r="J67" s="6">
        <f t="shared" si="8"/>
        <v>0</v>
      </c>
      <c r="K67" s="8"/>
      <c r="L67" s="57"/>
      <c r="M67" s="58"/>
      <c r="N67" s="66"/>
      <c r="O67" s="58"/>
    </row>
    <row r="68" spans="1:15" s="13" customFormat="1" ht="15">
      <c r="A68" s="89">
        <v>44167</v>
      </c>
      <c r="B68" s="10" t="s">
        <v>35</v>
      </c>
      <c r="C68" s="11" t="s">
        <v>43</v>
      </c>
      <c r="D68" s="11" t="s">
        <v>31</v>
      </c>
      <c r="E68" s="7"/>
      <c r="F68" s="12"/>
      <c r="G68" s="20">
        <v>4</v>
      </c>
      <c r="H68" s="6">
        <f t="shared" si="6"/>
        <v>0</v>
      </c>
      <c r="I68" s="6">
        <f t="shared" si="7"/>
        <v>0</v>
      </c>
      <c r="J68" s="6">
        <f t="shared" si="8"/>
        <v>0</v>
      </c>
      <c r="K68" s="8"/>
      <c r="L68" s="57"/>
      <c r="M68" s="58"/>
      <c r="N68" s="66"/>
      <c r="O68" s="58"/>
    </row>
    <row r="69" spans="1:15" s="13" customFormat="1" ht="15">
      <c r="A69" s="89">
        <v>44167</v>
      </c>
      <c r="B69" s="10" t="s">
        <v>38</v>
      </c>
      <c r="C69" s="11" t="s">
        <v>43</v>
      </c>
      <c r="D69" s="11" t="s">
        <v>33</v>
      </c>
      <c r="E69" s="7"/>
      <c r="F69" s="12"/>
      <c r="G69" s="20">
        <v>1</v>
      </c>
      <c r="H69" s="6">
        <f t="shared" si="6"/>
        <v>0</v>
      </c>
      <c r="I69" s="6">
        <f t="shared" si="7"/>
        <v>0</v>
      </c>
      <c r="J69" s="6">
        <f t="shared" si="8"/>
        <v>0</v>
      </c>
      <c r="K69" s="8"/>
      <c r="L69" s="57"/>
      <c r="M69" s="58"/>
      <c r="N69" s="66"/>
      <c r="O69" s="58"/>
    </row>
    <row r="70" spans="1:15" s="13" customFormat="1" ht="15">
      <c r="A70" s="89">
        <v>41306</v>
      </c>
      <c r="B70" s="10"/>
      <c r="C70" s="11"/>
      <c r="D70" s="11"/>
      <c r="E70" s="7"/>
      <c r="F70" s="12"/>
      <c r="G70" s="20"/>
      <c r="H70" s="6"/>
      <c r="I70" s="6"/>
      <c r="J70" s="6"/>
      <c r="K70" s="8"/>
      <c r="L70" s="57"/>
      <c r="M70" s="58"/>
      <c r="N70" s="66"/>
      <c r="O70" s="58"/>
    </row>
    <row r="71" spans="1:15" s="13" customFormat="1" ht="15">
      <c r="A71" s="89">
        <v>41306</v>
      </c>
      <c r="B71" s="10"/>
      <c r="C71" s="11"/>
      <c r="D71" s="11"/>
      <c r="E71" s="7"/>
      <c r="F71" s="12"/>
      <c r="G71" s="20"/>
      <c r="H71" s="6"/>
      <c r="I71" s="6"/>
      <c r="J71" s="6"/>
      <c r="K71" s="8"/>
      <c r="L71" s="57"/>
      <c r="M71" s="58"/>
      <c r="N71" s="66"/>
      <c r="O71" s="58"/>
    </row>
    <row r="72" spans="1:15" s="13" customFormat="1" ht="15">
      <c r="A72" s="89">
        <v>41306</v>
      </c>
      <c r="B72" s="10"/>
      <c r="C72" s="11"/>
      <c r="D72" s="11"/>
      <c r="E72" s="7"/>
      <c r="F72" s="12"/>
      <c r="G72" s="20"/>
      <c r="H72" s="6"/>
      <c r="I72" s="6"/>
      <c r="J72" s="6"/>
      <c r="K72" s="8"/>
      <c r="L72" s="57"/>
      <c r="M72" s="58"/>
      <c r="N72" s="66"/>
      <c r="O72" s="58"/>
    </row>
    <row r="73" spans="1:15" s="13" customFormat="1" ht="15">
      <c r="A73" s="89">
        <v>41306</v>
      </c>
      <c r="B73" s="10"/>
      <c r="C73" s="11"/>
      <c r="D73" s="11"/>
      <c r="E73" s="7"/>
      <c r="F73" s="12"/>
      <c r="G73" s="20"/>
      <c r="H73" s="6"/>
      <c r="I73" s="6"/>
      <c r="J73" s="6"/>
      <c r="K73" s="8"/>
      <c r="L73" s="57"/>
      <c r="M73" s="58"/>
      <c r="N73" s="66"/>
      <c r="O73" s="58"/>
    </row>
    <row r="74" spans="1:15" s="13" customFormat="1" ht="15">
      <c r="A74" s="89">
        <v>41306</v>
      </c>
      <c r="B74" s="10"/>
      <c r="C74" s="11"/>
      <c r="D74" s="11"/>
      <c r="E74" s="7"/>
      <c r="F74" s="12"/>
      <c r="G74" s="20"/>
      <c r="H74" s="6"/>
      <c r="I74" s="6"/>
      <c r="J74" s="6"/>
      <c r="K74" s="8"/>
      <c r="L74" s="57"/>
      <c r="M74" s="58"/>
      <c r="N74" s="66"/>
      <c r="O74" s="58"/>
    </row>
    <row r="75" spans="1:15" s="13" customFormat="1" ht="15">
      <c r="A75" s="89">
        <v>41306</v>
      </c>
      <c r="B75" s="10"/>
      <c r="C75" s="11"/>
      <c r="D75" s="11"/>
      <c r="E75" s="7"/>
      <c r="F75" s="12"/>
      <c r="G75" s="20"/>
      <c r="H75" s="6"/>
      <c r="I75" s="6"/>
      <c r="J75" s="6"/>
      <c r="K75" s="8"/>
      <c r="L75" s="57"/>
      <c r="M75" s="58"/>
      <c r="N75" s="66"/>
      <c r="O75" s="58"/>
    </row>
    <row r="76" spans="1:15" s="13" customFormat="1" ht="15">
      <c r="A76" s="89"/>
      <c r="B76" s="10"/>
      <c r="C76" s="11"/>
      <c r="D76" s="11"/>
      <c r="E76" s="7"/>
      <c r="F76" s="12"/>
      <c r="G76" s="20"/>
      <c r="H76" s="6"/>
      <c r="I76" s="6"/>
      <c r="J76" s="6"/>
      <c r="K76" s="8"/>
      <c r="L76" s="57"/>
      <c r="M76" s="58"/>
      <c r="N76" s="66"/>
      <c r="O76" s="58"/>
    </row>
    <row r="77" spans="1:15" s="13" customFormat="1" ht="15">
      <c r="A77" s="89"/>
      <c r="B77" s="10"/>
      <c r="C77" s="11"/>
      <c r="D77" s="11"/>
      <c r="E77" s="7"/>
      <c r="F77" s="12"/>
      <c r="G77" s="20"/>
      <c r="H77" s="6"/>
      <c r="I77" s="6"/>
      <c r="J77" s="6"/>
      <c r="K77" s="8"/>
      <c r="L77" s="57"/>
      <c r="M77" s="58"/>
      <c r="N77" s="66"/>
      <c r="O77" s="58"/>
    </row>
    <row r="78" spans="1:15" s="13" customFormat="1" ht="15">
      <c r="A78" s="89"/>
      <c r="B78" s="10"/>
      <c r="C78" s="11"/>
      <c r="D78" s="11"/>
      <c r="E78" s="7"/>
      <c r="F78" s="12"/>
      <c r="G78" s="20"/>
      <c r="H78" s="6"/>
      <c r="I78" s="6"/>
      <c r="J78" s="6"/>
      <c r="K78" s="8"/>
      <c r="L78" s="57"/>
      <c r="M78" s="58"/>
      <c r="N78" s="66"/>
      <c r="O78" s="58"/>
    </row>
    <row r="79" spans="1:15" s="13" customFormat="1" ht="15">
      <c r="A79" s="89"/>
      <c r="B79" s="10"/>
      <c r="C79" s="11"/>
      <c r="D79" s="11"/>
      <c r="E79" s="7"/>
      <c r="F79" s="12"/>
      <c r="G79" s="20"/>
      <c r="H79" s="6">
        <f t="shared" si="6"/>
        <v>0</v>
      </c>
      <c r="I79" s="6">
        <f t="shared" si="7"/>
        <v>0</v>
      </c>
      <c r="J79" s="6">
        <f t="shared" si="8"/>
        <v>0</v>
      </c>
      <c r="K79" s="8"/>
      <c r="L79" s="57"/>
      <c r="M79" s="58"/>
      <c r="N79" s="66"/>
      <c r="O79" s="58"/>
    </row>
    <row r="80" spans="1:15" s="13" customFormat="1" ht="15">
      <c r="A80" s="89"/>
      <c r="B80" s="10"/>
      <c r="C80" s="11"/>
      <c r="D80" s="11"/>
      <c r="E80" s="7"/>
      <c r="F80" s="12"/>
      <c r="G80" s="20"/>
      <c r="H80" s="6">
        <f t="shared" si="6"/>
        <v>0</v>
      </c>
      <c r="I80" s="6">
        <f t="shared" si="7"/>
        <v>0</v>
      </c>
      <c r="J80" s="6">
        <f t="shared" si="8"/>
        <v>0</v>
      </c>
      <c r="K80" s="8"/>
      <c r="L80" s="57"/>
      <c r="M80" s="58"/>
      <c r="N80" s="66"/>
      <c r="O80" s="58"/>
    </row>
    <row r="81" spans="1:15" s="13" customFormat="1" ht="15">
      <c r="A81" s="89"/>
      <c r="B81" s="10"/>
      <c r="C81" s="11"/>
      <c r="D81" s="11"/>
      <c r="E81" s="7"/>
      <c r="F81" s="12"/>
      <c r="G81" s="20"/>
      <c r="H81" s="6">
        <f t="shared" si="6"/>
        <v>0</v>
      </c>
      <c r="I81" s="6">
        <f t="shared" si="7"/>
        <v>0</v>
      </c>
      <c r="J81" s="6">
        <f t="shared" si="8"/>
        <v>0</v>
      </c>
      <c r="K81" s="8"/>
      <c r="L81" s="57"/>
      <c r="M81" s="58"/>
      <c r="N81" s="66"/>
      <c r="O81" s="58"/>
    </row>
    <row r="82" spans="1:15" s="13" customFormat="1" ht="15">
      <c r="A82" s="87"/>
      <c r="B82" s="10"/>
      <c r="C82" s="11"/>
      <c r="D82" s="11"/>
      <c r="E82" s="7"/>
      <c r="F82" s="12"/>
      <c r="G82" s="20"/>
      <c r="H82" s="6">
        <f t="shared" si="6"/>
        <v>0</v>
      </c>
      <c r="I82" s="6">
        <f t="shared" si="7"/>
        <v>0</v>
      </c>
      <c r="J82" s="6">
        <f t="shared" si="8"/>
        <v>0</v>
      </c>
      <c r="K82" s="8"/>
      <c r="L82" s="57"/>
      <c r="M82" s="58"/>
      <c r="N82" s="66"/>
      <c r="O82" s="58"/>
    </row>
    <row r="83" spans="1:15" s="13" customFormat="1" ht="15">
      <c r="A83" s="87"/>
      <c r="B83" s="10"/>
      <c r="C83" s="11"/>
      <c r="D83" s="11"/>
      <c r="E83" s="7"/>
      <c r="F83" s="12"/>
      <c r="G83" s="20"/>
      <c r="H83" s="6">
        <f t="shared" si="6"/>
        <v>0</v>
      </c>
      <c r="I83" s="6">
        <f t="shared" si="7"/>
        <v>0</v>
      </c>
      <c r="J83" s="6">
        <f t="shared" si="8"/>
        <v>0</v>
      </c>
      <c r="K83" s="8"/>
      <c r="L83" s="57"/>
      <c r="M83" s="58"/>
      <c r="N83" s="66"/>
      <c r="O83" s="58"/>
    </row>
    <row r="84" spans="1:15" s="13" customFormat="1" ht="15">
      <c r="A84" s="87"/>
      <c r="B84" s="10"/>
      <c r="C84" s="11"/>
      <c r="D84" s="11"/>
      <c r="E84" s="7"/>
      <c r="F84" s="12"/>
      <c r="G84" s="20"/>
      <c r="H84" s="6">
        <f t="shared" si="5"/>
        <v>0</v>
      </c>
      <c r="I84" s="6">
        <f>F84*1.21</f>
        <v>0</v>
      </c>
      <c r="J84" s="6">
        <f t="shared" si="4"/>
        <v>0</v>
      </c>
      <c r="K84" s="8"/>
      <c r="L84" s="57"/>
      <c r="M84" s="58"/>
      <c r="N84" s="66"/>
      <c r="O84" s="58"/>
    </row>
    <row r="85" spans="1:15" s="13" customFormat="1" ht="15.75" thickBot="1">
      <c r="A85" s="88"/>
      <c r="B85" s="46"/>
      <c r="C85" s="47"/>
      <c r="D85" s="47"/>
      <c r="E85" s="47"/>
      <c r="F85" s="48"/>
      <c r="G85" s="49"/>
      <c r="H85" s="48">
        <f t="shared" si="0"/>
        <v>0</v>
      </c>
      <c r="I85" s="48">
        <f t="shared" si="1"/>
        <v>0</v>
      </c>
      <c r="J85" s="48">
        <f t="shared" si="2"/>
        <v>0</v>
      </c>
      <c r="K85" s="50"/>
      <c r="L85" s="57"/>
      <c r="M85" s="58"/>
      <c r="N85" s="66"/>
      <c r="O85" s="58"/>
    </row>
    <row r="86" spans="1:14" s="13" customFormat="1" ht="15.75" customHeight="1">
      <c r="A86" s="205" t="s">
        <v>3</v>
      </c>
      <c r="B86" s="206"/>
      <c r="C86" s="67"/>
      <c r="D86" s="68"/>
      <c r="E86" s="68"/>
      <c r="F86" s="69"/>
      <c r="G86" s="70">
        <v>1</v>
      </c>
      <c r="H86" s="71">
        <f aca="true" t="shared" si="9" ref="H86">F86*G86</f>
        <v>0</v>
      </c>
      <c r="I86" s="71">
        <f aca="true" t="shared" si="10" ref="I86">F86*1.21</f>
        <v>0</v>
      </c>
      <c r="J86" s="71">
        <f aca="true" t="shared" si="11" ref="J86">H86*1.21</f>
        <v>0</v>
      </c>
      <c r="K86" s="72"/>
      <c r="L86" s="3"/>
      <c r="M86" s="3"/>
      <c r="N86" s="4"/>
    </row>
    <row r="87" spans="1:14" s="13" customFormat="1" ht="15.75" thickBot="1">
      <c r="A87" s="207" t="s">
        <v>2</v>
      </c>
      <c r="B87" s="208"/>
      <c r="C87" s="73"/>
      <c r="D87" s="74"/>
      <c r="E87" s="74"/>
      <c r="F87" s="75"/>
      <c r="G87" s="76"/>
      <c r="H87" s="75"/>
      <c r="I87" s="75"/>
      <c r="J87" s="77">
        <v>0</v>
      </c>
      <c r="K87" s="78"/>
      <c r="L87" s="3"/>
      <c r="M87" s="3"/>
      <c r="N87" s="4"/>
    </row>
    <row r="88" spans="1:14" s="13" customFormat="1" ht="15.75" thickBot="1">
      <c r="A88" s="209" t="s">
        <v>15</v>
      </c>
      <c r="B88" s="210"/>
      <c r="C88" s="52"/>
      <c r="D88" s="53"/>
      <c r="E88" s="53"/>
      <c r="F88" s="54"/>
      <c r="G88" s="55"/>
      <c r="H88" s="54"/>
      <c r="I88" s="54"/>
      <c r="J88" s="212">
        <f>SUM(H4:H87)</f>
        <v>0</v>
      </c>
      <c r="K88" s="213"/>
      <c r="L88" s="3"/>
      <c r="M88" s="3"/>
      <c r="N88" s="4"/>
    </row>
    <row r="89" spans="1:14" s="13" customFormat="1" ht="15.75" thickBot="1">
      <c r="A89" s="209" t="s">
        <v>16</v>
      </c>
      <c r="B89" s="210"/>
      <c r="C89" s="52"/>
      <c r="D89" s="53"/>
      <c r="E89" s="53"/>
      <c r="F89" s="54"/>
      <c r="G89" s="55"/>
      <c r="H89" s="54"/>
      <c r="I89" s="54"/>
      <c r="J89" s="212">
        <f>J88*0.21</f>
        <v>0</v>
      </c>
      <c r="K89" s="213"/>
      <c r="L89" s="3"/>
      <c r="M89" s="3"/>
      <c r="N89" s="4"/>
    </row>
    <row r="90" spans="1:14" s="3" customFormat="1" ht="15.75" customHeight="1" thickBot="1">
      <c r="A90" s="209" t="s">
        <v>17</v>
      </c>
      <c r="B90" s="210"/>
      <c r="C90" s="52"/>
      <c r="D90" s="53"/>
      <c r="E90" s="53"/>
      <c r="F90" s="54"/>
      <c r="G90" s="55"/>
      <c r="H90" s="54"/>
      <c r="I90" s="54"/>
      <c r="J90" s="212">
        <f>SUM(J5:J87)</f>
        <v>0</v>
      </c>
      <c r="K90" s="213"/>
      <c r="N90" s="4"/>
    </row>
    <row r="91" spans="1:14" s="3" customFormat="1" ht="15">
      <c r="A91" s="14"/>
      <c r="B91" s="14"/>
      <c r="C91" s="15"/>
      <c r="D91" s="16"/>
      <c r="E91" s="16"/>
      <c r="F91" s="17"/>
      <c r="G91" s="21"/>
      <c r="H91" s="17"/>
      <c r="I91" s="17"/>
      <c r="J91" s="214">
        <f>J88+J89+J87</f>
        <v>0</v>
      </c>
      <c r="K91" s="214"/>
      <c r="N91" s="4"/>
    </row>
    <row r="92" spans="1:14" s="3" customFormat="1" ht="15">
      <c r="A92" s="14"/>
      <c r="B92" s="14"/>
      <c r="C92" s="15"/>
      <c r="D92" s="16"/>
      <c r="E92" s="16"/>
      <c r="F92" s="17"/>
      <c r="G92" s="21"/>
      <c r="H92" s="17"/>
      <c r="I92" s="17"/>
      <c r="J92" s="56"/>
      <c r="K92" s="14"/>
      <c r="N92" s="4"/>
    </row>
    <row r="93" spans="1:14" s="3" customFormat="1" ht="15">
      <c r="A93" s="16"/>
      <c r="B93" s="211" t="s">
        <v>4</v>
      </c>
      <c r="C93" s="211"/>
      <c r="D93" s="211"/>
      <c r="E93" s="37"/>
      <c r="F93" s="37"/>
      <c r="G93" s="37"/>
      <c r="H93" s="37"/>
      <c r="I93" s="37"/>
      <c r="J93" s="37"/>
      <c r="K93" s="18"/>
      <c r="N93" s="4"/>
    </row>
    <row r="94" spans="1:14" s="3" customFormat="1" ht="15" customHeight="1">
      <c r="A94" s="18"/>
      <c r="B94" s="197" t="s">
        <v>18</v>
      </c>
      <c r="C94" s="197"/>
      <c r="D94" s="197"/>
      <c r="E94" s="197"/>
      <c r="F94" s="51"/>
      <c r="G94" s="51"/>
      <c r="H94" s="51"/>
      <c r="I94" s="51"/>
      <c r="J94" s="51"/>
      <c r="K94" s="18"/>
      <c r="N94" s="4"/>
    </row>
    <row r="95" spans="1:14" s="3" customFormat="1" ht="15">
      <c r="A95" s="18"/>
      <c r="B95" s="198"/>
      <c r="C95" s="198"/>
      <c r="D95" s="198"/>
      <c r="E95" s="36"/>
      <c r="F95" s="36"/>
      <c r="G95" s="36"/>
      <c r="H95" s="36"/>
      <c r="I95" s="36"/>
      <c r="J95" s="36"/>
      <c r="K95" s="18"/>
      <c r="N95" s="4"/>
    </row>
    <row r="96" spans="1:14" s="3" customFormat="1" ht="15">
      <c r="A96" s="18"/>
      <c r="B96" s="199"/>
      <c r="C96" s="199"/>
      <c r="D96" s="199"/>
      <c r="E96" s="36"/>
      <c r="F96" s="36"/>
      <c r="G96" s="36"/>
      <c r="H96" s="36"/>
      <c r="I96" s="36"/>
      <c r="J96" s="36"/>
      <c r="K96" s="18"/>
      <c r="N96" s="4"/>
    </row>
    <row r="97" spans="1:14" s="3" customFormat="1" ht="15">
      <c r="A97" s="18"/>
      <c r="B97" s="200"/>
      <c r="C97" s="200"/>
      <c r="D97" s="200"/>
      <c r="E97" s="28"/>
      <c r="F97" s="29"/>
      <c r="G97" s="30"/>
      <c r="H97" s="29"/>
      <c r="I97" s="29"/>
      <c r="J97" s="29"/>
      <c r="K97" s="18"/>
      <c r="N97" s="4"/>
    </row>
    <row r="98" spans="1:14" s="3" customFormat="1" ht="15">
      <c r="A98" s="31" t="s">
        <v>5</v>
      </c>
      <c r="B98" s="32"/>
      <c r="C98" s="24"/>
      <c r="D98" s="28"/>
      <c r="E98" s="28"/>
      <c r="F98" s="29"/>
      <c r="G98" s="30"/>
      <c r="H98" s="29"/>
      <c r="I98" s="29"/>
      <c r="J98" s="29"/>
      <c r="K98" s="18"/>
      <c r="N98" s="4"/>
    </row>
    <row r="99" spans="1:14" s="3" customFormat="1" ht="15">
      <c r="A99" s="31" t="s">
        <v>6</v>
      </c>
      <c r="B99" s="33" t="s">
        <v>7</v>
      </c>
      <c r="C99" s="24"/>
      <c r="D99" s="28"/>
      <c r="E99" s="28"/>
      <c r="F99" s="29"/>
      <c r="G99" s="30"/>
      <c r="H99" s="29"/>
      <c r="I99" s="29"/>
      <c r="J99" s="29"/>
      <c r="K99" s="18"/>
      <c r="N99" s="4"/>
    </row>
    <row r="100" spans="1:14" s="3" customFormat="1" ht="15">
      <c r="A100" s="31"/>
      <c r="B100" s="34"/>
      <c r="C100" s="24"/>
      <c r="D100" s="28"/>
      <c r="E100" s="28"/>
      <c r="F100" s="29"/>
      <c r="G100" s="30"/>
      <c r="H100" s="29"/>
      <c r="I100" s="29"/>
      <c r="J100" s="29"/>
      <c r="K100" s="18"/>
      <c r="N100" s="4"/>
    </row>
    <row r="101" spans="1:14" s="3" customFormat="1" ht="15">
      <c r="A101" s="31"/>
      <c r="B101" s="31"/>
      <c r="C101" s="24"/>
      <c r="D101" s="28"/>
      <c r="E101" s="28"/>
      <c r="F101" s="29"/>
      <c r="G101" s="30"/>
      <c r="H101" s="29"/>
      <c r="I101" s="29"/>
      <c r="J101" s="29"/>
      <c r="K101" s="18"/>
      <c r="N101" s="4"/>
    </row>
    <row r="102" spans="1:14" s="3" customFormat="1" ht="15">
      <c r="A102" s="18"/>
      <c r="B102" s="18"/>
      <c r="C102" s="24"/>
      <c r="D102" s="28"/>
      <c r="E102" s="28"/>
      <c r="F102" s="29"/>
      <c r="G102" s="30"/>
      <c r="H102" s="29"/>
      <c r="I102" s="29"/>
      <c r="J102" s="29"/>
      <c r="K102" s="4"/>
      <c r="N102" s="4"/>
    </row>
    <row r="103" spans="1:14" s="3" customFormat="1" ht="15">
      <c r="A103" s="4"/>
      <c r="B103" s="4"/>
      <c r="C103" s="9"/>
      <c r="F103" s="5"/>
      <c r="G103" s="22"/>
      <c r="H103" s="5"/>
      <c r="I103" s="5"/>
      <c r="J103" s="5"/>
      <c r="K103" s="4"/>
      <c r="N103" s="4"/>
    </row>
    <row r="104" spans="1:14" s="3" customFormat="1" ht="15">
      <c r="A104" s="4"/>
      <c r="B104" s="4"/>
      <c r="C104" s="9"/>
      <c r="F104" s="5"/>
      <c r="G104" s="22"/>
      <c r="H104" s="5"/>
      <c r="I104" s="5"/>
      <c r="J104" s="5"/>
      <c r="K104" s="4"/>
      <c r="N104" s="4"/>
    </row>
    <row r="105" spans="1:14" s="3" customFormat="1" ht="15">
      <c r="A105" s="4"/>
      <c r="B105" s="4"/>
      <c r="C105" s="9"/>
      <c r="F105" s="5"/>
      <c r="G105" s="22"/>
      <c r="H105" s="5"/>
      <c r="I105" s="5"/>
      <c r="J105" s="5"/>
      <c r="K105" s="4"/>
      <c r="N105" s="4"/>
    </row>
    <row r="106" spans="1:14" s="3" customFormat="1" ht="15">
      <c r="A106" s="4"/>
      <c r="B106" s="4"/>
      <c r="C106" s="9"/>
      <c r="F106" s="5"/>
      <c r="G106" s="22"/>
      <c r="H106" s="5"/>
      <c r="I106" s="5"/>
      <c r="J106" s="5"/>
      <c r="K106" s="4"/>
      <c r="N106" s="4"/>
    </row>
    <row r="107" spans="1:14" s="3" customFormat="1" ht="15">
      <c r="A107" s="4"/>
      <c r="B107" s="4"/>
      <c r="C107" s="9"/>
      <c r="F107" s="5"/>
      <c r="G107" s="22"/>
      <c r="H107" s="5"/>
      <c r="I107" s="5"/>
      <c r="J107" s="5"/>
      <c r="K107" s="4"/>
      <c r="N107" s="4"/>
    </row>
    <row r="108" spans="1:14" s="3" customFormat="1" ht="15">
      <c r="A108" s="4"/>
      <c r="B108" s="4"/>
      <c r="C108" s="9"/>
      <c r="F108" s="5"/>
      <c r="G108" s="22"/>
      <c r="H108" s="5"/>
      <c r="I108" s="5"/>
      <c r="J108" s="5"/>
      <c r="K108" s="4"/>
      <c r="N108" s="4"/>
    </row>
    <row r="109" spans="1:14" s="3" customFormat="1" ht="15">
      <c r="A109" s="4"/>
      <c r="B109" s="4"/>
      <c r="C109" s="9"/>
      <c r="F109" s="5"/>
      <c r="G109" s="22"/>
      <c r="H109" s="5"/>
      <c r="I109" s="5"/>
      <c r="J109" s="5"/>
      <c r="K109" s="4"/>
      <c r="N109" s="4"/>
    </row>
    <row r="110" spans="1:14" s="3" customFormat="1" ht="15">
      <c r="A110" s="4"/>
      <c r="B110" s="4"/>
      <c r="C110" s="9"/>
      <c r="F110" s="5"/>
      <c r="G110" s="22"/>
      <c r="H110" s="5"/>
      <c r="I110" s="5"/>
      <c r="J110" s="5"/>
      <c r="K110" s="4"/>
      <c r="N110" s="4"/>
    </row>
    <row r="111" spans="1:14" s="3" customFormat="1" ht="15">
      <c r="A111" s="4"/>
      <c r="B111" s="4"/>
      <c r="C111" s="9"/>
      <c r="F111" s="5"/>
      <c r="G111" s="22"/>
      <c r="H111" s="5"/>
      <c r="I111" s="5"/>
      <c r="J111" s="5"/>
      <c r="K111" s="4"/>
      <c r="N111" s="4"/>
    </row>
    <row r="112" spans="1:14" s="3" customFormat="1" ht="15">
      <c r="A112" s="4"/>
      <c r="B112" s="4"/>
      <c r="C112" s="9"/>
      <c r="F112" s="5"/>
      <c r="G112" s="22"/>
      <c r="H112" s="5"/>
      <c r="I112" s="5"/>
      <c r="J112" s="5"/>
      <c r="K112" s="4"/>
      <c r="N112" s="4"/>
    </row>
    <row r="113" spans="1:14" s="3" customFormat="1" ht="15">
      <c r="A113" s="4"/>
      <c r="B113" s="4"/>
      <c r="C113" s="9"/>
      <c r="F113" s="5"/>
      <c r="G113" s="22"/>
      <c r="H113" s="5"/>
      <c r="I113" s="5"/>
      <c r="J113" s="5"/>
      <c r="K113" s="4"/>
      <c r="N113" s="4"/>
    </row>
    <row r="114" spans="1:14" s="3" customFormat="1" ht="15">
      <c r="A114" s="4"/>
      <c r="B114" s="4"/>
      <c r="C114" s="9"/>
      <c r="F114" s="5"/>
      <c r="G114" s="22"/>
      <c r="H114" s="5"/>
      <c r="I114" s="5"/>
      <c r="J114" s="5"/>
      <c r="K114" s="4"/>
      <c r="N114" s="4"/>
    </row>
    <row r="115" spans="1:14" s="3" customFormat="1" ht="15">
      <c r="A115" s="4"/>
      <c r="B115" s="4"/>
      <c r="C115" s="9"/>
      <c r="F115" s="5"/>
      <c r="G115" s="22"/>
      <c r="H115" s="5"/>
      <c r="I115" s="5"/>
      <c r="J115" s="5"/>
      <c r="K115" s="4"/>
      <c r="N115" s="4"/>
    </row>
    <row r="116" spans="1:14" s="3" customFormat="1" ht="15">
      <c r="A116" s="4"/>
      <c r="B116" s="4"/>
      <c r="C116" s="9"/>
      <c r="F116" s="5"/>
      <c r="G116" s="22"/>
      <c r="H116" s="5"/>
      <c r="I116" s="5"/>
      <c r="J116" s="5"/>
      <c r="K116" s="4"/>
      <c r="N116" s="4"/>
    </row>
    <row r="117" spans="1:14" s="3" customFormat="1" ht="15">
      <c r="A117" s="4"/>
      <c r="B117" s="4"/>
      <c r="C117" s="9"/>
      <c r="F117" s="5"/>
      <c r="G117" s="22"/>
      <c r="H117" s="5"/>
      <c r="I117" s="5"/>
      <c r="J117" s="5"/>
      <c r="K117" s="4"/>
      <c r="N117" s="4"/>
    </row>
    <row r="118" spans="1:14" s="3" customFormat="1" ht="15">
      <c r="A118" s="4"/>
      <c r="B118" s="4"/>
      <c r="C118" s="9"/>
      <c r="F118" s="5"/>
      <c r="G118" s="22"/>
      <c r="H118" s="5"/>
      <c r="I118" s="5"/>
      <c r="J118" s="5"/>
      <c r="K118" s="4"/>
      <c r="N118" s="4"/>
    </row>
    <row r="119" spans="1:14" s="3" customFormat="1" ht="15">
      <c r="A119" s="4"/>
      <c r="B119" s="4"/>
      <c r="C119" s="9"/>
      <c r="F119" s="5"/>
      <c r="G119" s="22"/>
      <c r="H119" s="5"/>
      <c r="I119" s="5"/>
      <c r="J119" s="5"/>
      <c r="K119" s="4"/>
      <c r="N119" s="4"/>
    </row>
    <row r="120" spans="1:14" s="3" customFormat="1" ht="15">
      <c r="A120" s="4"/>
      <c r="B120" s="4"/>
      <c r="C120" s="9"/>
      <c r="F120" s="5"/>
      <c r="G120" s="22"/>
      <c r="H120" s="5"/>
      <c r="I120" s="5"/>
      <c r="J120" s="5"/>
      <c r="K120" s="4"/>
      <c r="N120" s="4"/>
    </row>
    <row r="121" spans="1:14" s="3" customFormat="1" ht="15">
      <c r="A121" s="4"/>
      <c r="B121" s="4"/>
      <c r="C121" s="9"/>
      <c r="F121" s="5"/>
      <c r="G121" s="22"/>
      <c r="H121" s="5"/>
      <c r="I121" s="5"/>
      <c r="J121" s="5"/>
      <c r="K121" s="4"/>
      <c r="N121" s="4"/>
    </row>
    <row r="122" spans="1:14" s="3" customFormat="1" ht="15">
      <c r="A122" s="4"/>
      <c r="B122" s="4"/>
      <c r="C122" s="9"/>
      <c r="F122" s="5"/>
      <c r="G122" s="22"/>
      <c r="H122" s="5"/>
      <c r="I122" s="5"/>
      <c r="J122" s="5"/>
      <c r="K122" s="4"/>
      <c r="N122" s="4"/>
    </row>
    <row r="123" spans="1:14" s="3" customFormat="1" ht="15">
      <c r="A123" s="4"/>
      <c r="B123" s="4"/>
      <c r="C123" s="9"/>
      <c r="F123" s="5"/>
      <c r="G123" s="22"/>
      <c r="H123" s="5"/>
      <c r="I123" s="5"/>
      <c r="J123" s="5"/>
      <c r="K123" s="4"/>
      <c r="N123" s="4"/>
    </row>
    <row r="124" spans="1:14" s="3" customFormat="1" ht="15">
      <c r="A124" s="4"/>
      <c r="B124" s="4"/>
      <c r="C124" s="9"/>
      <c r="F124" s="5"/>
      <c r="G124" s="22"/>
      <c r="H124" s="5"/>
      <c r="I124" s="5"/>
      <c r="J124" s="5"/>
      <c r="K124" s="4"/>
      <c r="N124" s="4"/>
    </row>
    <row r="125" spans="1:14" s="3" customFormat="1" ht="15">
      <c r="A125" s="4"/>
      <c r="B125" s="4"/>
      <c r="C125" s="9"/>
      <c r="F125" s="5"/>
      <c r="G125" s="22"/>
      <c r="H125" s="5"/>
      <c r="I125" s="5"/>
      <c r="J125" s="5"/>
      <c r="K125" s="4"/>
      <c r="N125" s="4"/>
    </row>
    <row r="126" spans="1:14" s="3" customFormat="1" ht="15">
      <c r="A126" s="4"/>
      <c r="B126" s="4"/>
      <c r="C126" s="9"/>
      <c r="F126" s="5"/>
      <c r="G126" s="22"/>
      <c r="H126" s="5"/>
      <c r="I126" s="5"/>
      <c r="J126" s="5"/>
      <c r="K126" s="4"/>
      <c r="N126" s="4"/>
    </row>
    <row r="127" spans="1:14" s="3" customFormat="1" ht="15">
      <c r="A127" s="4"/>
      <c r="B127" s="4"/>
      <c r="C127" s="9"/>
      <c r="F127" s="5"/>
      <c r="G127" s="22"/>
      <c r="H127" s="5"/>
      <c r="I127" s="5"/>
      <c r="J127" s="5"/>
      <c r="K127" s="4"/>
      <c r="N127" s="4"/>
    </row>
    <row r="128" spans="1:14" s="3" customFormat="1" ht="15">
      <c r="A128" s="4"/>
      <c r="B128" s="4"/>
      <c r="C128" s="9"/>
      <c r="F128" s="5"/>
      <c r="G128" s="22"/>
      <c r="H128" s="5"/>
      <c r="I128" s="5"/>
      <c r="J128" s="5"/>
      <c r="K128" s="4"/>
      <c r="N128" s="4"/>
    </row>
    <row r="129" spans="1:14" s="3" customFormat="1" ht="15">
      <c r="A129" s="4"/>
      <c r="B129" s="4"/>
      <c r="C129" s="9"/>
      <c r="F129" s="5"/>
      <c r="G129" s="22"/>
      <c r="H129" s="5"/>
      <c r="I129" s="5"/>
      <c r="J129" s="5"/>
      <c r="K129" s="4"/>
      <c r="N129" s="4"/>
    </row>
    <row r="130" spans="1:14" s="3" customFormat="1" ht="15">
      <c r="A130" s="4"/>
      <c r="B130" s="4"/>
      <c r="C130" s="9"/>
      <c r="F130" s="5"/>
      <c r="G130" s="22"/>
      <c r="H130" s="5"/>
      <c r="I130" s="5"/>
      <c r="J130" s="5"/>
      <c r="K130" s="4"/>
      <c r="N130" s="4"/>
    </row>
    <row r="131" spans="1:14" s="3" customFormat="1" ht="15">
      <c r="A131" s="4"/>
      <c r="B131" s="4"/>
      <c r="C131" s="9"/>
      <c r="F131" s="5"/>
      <c r="G131" s="22"/>
      <c r="H131" s="5"/>
      <c r="I131" s="5"/>
      <c r="J131" s="5"/>
      <c r="K131" s="4"/>
      <c r="N131" s="4"/>
    </row>
    <row r="132" spans="1:14" s="3" customFormat="1" ht="15">
      <c r="A132" s="4"/>
      <c r="B132" s="4"/>
      <c r="C132" s="9"/>
      <c r="F132" s="5"/>
      <c r="G132" s="22"/>
      <c r="H132" s="5"/>
      <c r="I132" s="5"/>
      <c r="J132" s="5"/>
      <c r="K132" s="4"/>
      <c r="N132" s="4"/>
    </row>
    <row r="133" spans="1:14" s="3" customFormat="1" ht="15">
      <c r="A133" s="4"/>
      <c r="B133" s="4"/>
      <c r="C133" s="9"/>
      <c r="F133" s="5"/>
      <c r="G133" s="22"/>
      <c r="H133" s="5"/>
      <c r="I133" s="5"/>
      <c r="J133" s="5"/>
      <c r="K133" s="4"/>
      <c r="N133" s="4"/>
    </row>
    <row r="134" spans="1:14" s="3" customFormat="1" ht="15">
      <c r="A134" s="4"/>
      <c r="B134" s="4"/>
      <c r="C134" s="9"/>
      <c r="F134" s="5"/>
      <c r="G134" s="22"/>
      <c r="H134" s="5"/>
      <c r="I134" s="5"/>
      <c r="J134" s="5"/>
      <c r="K134" s="4"/>
      <c r="N134" s="4"/>
    </row>
    <row r="135" spans="1:14" s="3" customFormat="1" ht="15">
      <c r="A135" s="4"/>
      <c r="B135" s="4"/>
      <c r="C135" s="9"/>
      <c r="F135" s="5"/>
      <c r="G135" s="22"/>
      <c r="H135" s="5"/>
      <c r="I135" s="5"/>
      <c r="J135" s="5"/>
      <c r="K135" s="4"/>
      <c r="N135" s="4"/>
    </row>
    <row r="136" spans="1:14" s="3" customFormat="1" ht="15">
      <c r="A136" s="4"/>
      <c r="B136" s="4"/>
      <c r="C136" s="9"/>
      <c r="F136" s="5"/>
      <c r="G136" s="22"/>
      <c r="H136" s="5"/>
      <c r="I136" s="5"/>
      <c r="J136" s="5"/>
      <c r="K136" s="4"/>
      <c r="N136" s="4"/>
    </row>
    <row r="137" spans="1:14" s="3" customFormat="1" ht="15">
      <c r="A137" s="4"/>
      <c r="B137" s="4"/>
      <c r="C137" s="9"/>
      <c r="F137" s="5"/>
      <c r="G137" s="22"/>
      <c r="H137" s="5"/>
      <c r="I137" s="5"/>
      <c r="J137" s="5"/>
      <c r="K137" s="4"/>
      <c r="N137" s="4"/>
    </row>
    <row r="138" spans="1:14" s="3" customFormat="1" ht="15">
      <c r="A138" s="4"/>
      <c r="B138" s="4"/>
      <c r="C138" s="9"/>
      <c r="F138" s="5"/>
      <c r="G138" s="22"/>
      <c r="H138" s="5"/>
      <c r="I138" s="5"/>
      <c r="J138" s="5"/>
      <c r="K138" s="4"/>
      <c r="N138" s="4"/>
    </row>
    <row r="139" spans="1:14" s="3" customFormat="1" ht="15">
      <c r="A139" s="4"/>
      <c r="B139" s="4"/>
      <c r="C139" s="9"/>
      <c r="F139" s="5"/>
      <c r="G139" s="22"/>
      <c r="H139" s="5"/>
      <c r="I139" s="5"/>
      <c r="J139" s="5"/>
      <c r="K139" s="4"/>
      <c r="N139" s="4"/>
    </row>
    <row r="140" spans="1:14" s="3" customFormat="1" ht="15">
      <c r="A140" s="4"/>
      <c r="B140" s="4"/>
      <c r="C140" s="9"/>
      <c r="F140" s="5"/>
      <c r="G140" s="22"/>
      <c r="H140" s="5"/>
      <c r="I140" s="5"/>
      <c r="J140" s="5"/>
      <c r="K140" s="4"/>
      <c r="N140" s="4"/>
    </row>
    <row r="141" spans="1:14" s="3" customFormat="1" ht="15">
      <c r="A141" s="4"/>
      <c r="B141" s="4"/>
      <c r="C141" s="9"/>
      <c r="F141" s="5"/>
      <c r="G141" s="22"/>
      <c r="H141" s="5"/>
      <c r="I141" s="5"/>
      <c r="J141" s="5"/>
      <c r="K141" s="4"/>
      <c r="N141" s="4"/>
    </row>
    <row r="142" spans="1:14" s="3" customFormat="1" ht="15">
      <c r="A142" s="4"/>
      <c r="B142" s="4"/>
      <c r="C142" s="9"/>
      <c r="F142" s="5"/>
      <c r="G142" s="22"/>
      <c r="H142" s="5"/>
      <c r="I142" s="5"/>
      <c r="J142" s="5"/>
      <c r="K142" s="4"/>
      <c r="N142" s="4"/>
    </row>
    <row r="143" spans="1:14" s="3" customFormat="1" ht="15">
      <c r="A143" s="4"/>
      <c r="B143" s="4"/>
      <c r="C143" s="9"/>
      <c r="F143" s="5"/>
      <c r="G143" s="22"/>
      <c r="H143" s="5"/>
      <c r="I143" s="5"/>
      <c r="J143" s="5"/>
      <c r="K143" s="4"/>
      <c r="N143" s="4"/>
    </row>
    <row r="144" spans="1:14" s="3" customFormat="1" ht="15">
      <c r="A144" s="4"/>
      <c r="B144" s="4"/>
      <c r="C144" s="9"/>
      <c r="F144" s="5"/>
      <c r="G144" s="22"/>
      <c r="H144" s="5"/>
      <c r="I144" s="5"/>
      <c r="J144" s="5"/>
      <c r="K144" s="4"/>
      <c r="N144" s="4"/>
    </row>
    <row r="145" spans="1:14" s="3" customFormat="1" ht="15">
      <c r="A145" s="4"/>
      <c r="B145" s="4"/>
      <c r="C145" s="9"/>
      <c r="F145" s="5"/>
      <c r="G145" s="22"/>
      <c r="H145" s="5"/>
      <c r="I145" s="5"/>
      <c r="J145" s="5"/>
      <c r="K145" s="4"/>
      <c r="N145" s="4"/>
    </row>
    <row r="146" spans="1:14" s="3" customFormat="1" ht="15">
      <c r="A146" s="4"/>
      <c r="B146" s="4"/>
      <c r="C146" s="9"/>
      <c r="F146" s="5"/>
      <c r="G146" s="22"/>
      <c r="H146" s="5"/>
      <c r="I146" s="5"/>
      <c r="J146" s="5"/>
      <c r="K146" s="4"/>
      <c r="N146" s="4"/>
    </row>
    <row r="147" spans="1:14" s="3" customFormat="1" ht="15">
      <c r="A147" s="4"/>
      <c r="B147" s="4"/>
      <c r="C147" s="9"/>
      <c r="F147" s="5"/>
      <c r="G147" s="22"/>
      <c r="H147" s="5"/>
      <c r="I147" s="5"/>
      <c r="J147" s="5"/>
      <c r="K147" s="4"/>
      <c r="N147" s="4"/>
    </row>
    <row r="148" spans="1:14" s="3" customFormat="1" ht="15">
      <c r="A148" s="4"/>
      <c r="B148" s="4"/>
      <c r="C148" s="9"/>
      <c r="F148" s="5"/>
      <c r="G148" s="22"/>
      <c r="H148" s="5"/>
      <c r="I148" s="5"/>
      <c r="J148" s="5"/>
      <c r="K148" s="4"/>
      <c r="N148" s="4"/>
    </row>
    <row r="149" spans="1:14" s="3" customFormat="1" ht="15">
      <c r="A149" s="4"/>
      <c r="B149" s="4"/>
      <c r="C149" s="9"/>
      <c r="F149" s="5"/>
      <c r="G149" s="22"/>
      <c r="H149" s="5"/>
      <c r="I149" s="5"/>
      <c r="J149" s="5"/>
      <c r="K149" s="4"/>
      <c r="N149" s="4"/>
    </row>
    <row r="150" spans="1:14" s="3" customFormat="1" ht="15">
      <c r="A150" s="4"/>
      <c r="B150" s="4"/>
      <c r="C150" s="9"/>
      <c r="F150" s="5"/>
      <c r="G150" s="22"/>
      <c r="H150" s="5"/>
      <c r="I150" s="5"/>
      <c r="J150" s="5"/>
      <c r="K150" s="4"/>
      <c r="N150" s="4"/>
    </row>
    <row r="151" spans="1:14" s="3" customFormat="1" ht="15">
      <c r="A151" s="4"/>
      <c r="B151" s="4"/>
      <c r="C151" s="9"/>
      <c r="F151" s="5"/>
      <c r="G151" s="22"/>
      <c r="H151" s="5"/>
      <c r="I151" s="5"/>
      <c r="J151" s="5"/>
      <c r="K151" s="4"/>
      <c r="N151" s="4"/>
    </row>
    <row r="152" spans="1:14" s="3" customFormat="1" ht="15">
      <c r="A152" s="4"/>
      <c r="B152" s="4"/>
      <c r="C152" s="9"/>
      <c r="F152" s="5"/>
      <c r="G152" s="22"/>
      <c r="H152" s="5"/>
      <c r="I152" s="5"/>
      <c r="J152" s="5"/>
      <c r="K152" s="4"/>
      <c r="N152" s="4"/>
    </row>
    <row r="153" spans="1:14" s="3" customFormat="1" ht="15">
      <c r="A153" s="4"/>
      <c r="B153" s="4"/>
      <c r="C153" s="9"/>
      <c r="F153" s="5"/>
      <c r="G153" s="22"/>
      <c r="H153" s="5"/>
      <c r="I153" s="5"/>
      <c r="J153" s="5"/>
      <c r="K153" s="4"/>
      <c r="N153" s="4"/>
    </row>
    <row r="154" spans="1:14" s="3" customFormat="1" ht="15">
      <c r="A154" s="4"/>
      <c r="B154" s="4"/>
      <c r="C154" s="9"/>
      <c r="F154" s="5"/>
      <c r="G154" s="22"/>
      <c r="H154" s="5"/>
      <c r="I154" s="5"/>
      <c r="J154" s="5"/>
      <c r="K154" s="4"/>
      <c r="N154" s="4"/>
    </row>
    <row r="155" spans="1:14" s="3" customFormat="1" ht="15">
      <c r="A155" s="4"/>
      <c r="B155" s="4"/>
      <c r="C155" s="9"/>
      <c r="F155" s="5"/>
      <c r="G155" s="22"/>
      <c r="H155" s="5"/>
      <c r="I155" s="5"/>
      <c r="J155" s="5"/>
      <c r="K155" s="4"/>
      <c r="N155" s="4"/>
    </row>
    <row r="156" spans="1:14" s="3" customFormat="1" ht="15">
      <c r="A156" s="4"/>
      <c r="B156" s="4"/>
      <c r="C156" s="9"/>
      <c r="F156" s="5"/>
      <c r="G156" s="22"/>
      <c r="H156" s="5"/>
      <c r="I156" s="5"/>
      <c r="J156" s="5"/>
      <c r="K156" s="4"/>
      <c r="N156" s="4"/>
    </row>
    <row r="157" spans="1:14" s="3" customFormat="1" ht="15">
      <c r="A157" s="4"/>
      <c r="B157" s="4"/>
      <c r="C157" s="9"/>
      <c r="F157" s="5"/>
      <c r="G157" s="22"/>
      <c r="H157" s="5"/>
      <c r="I157" s="5"/>
      <c r="J157" s="5"/>
      <c r="K157" s="4"/>
      <c r="N157" s="4"/>
    </row>
    <row r="158" spans="1:14" s="3" customFormat="1" ht="15">
      <c r="A158" s="4"/>
      <c r="B158" s="4"/>
      <c r="C158" s="9"/>
      <c r="F158" s="5"/>
      <c r="G158" s="22"/>
      <c r="H158" s="5"/>
      <c r="I158" s="5"/>
      <c r="J158" s="5"/>
      <c r="K158" s="4"/>
      <c r="N158" s="4"/>
    </row>
    <row r="159" spans="1:14" s="3" customFormat="1" ht="15">
      <c r="A159" s="4"/>
      <c r="B159" s="4"/>
      <c r="C159" s="9"/>
      <c r="F159" s="5"/>
      <c r="G159" s="22"/>
      <c r="H159" s="5"/>
      <c r="I159" s="5"/>
      <c r="J159" s="5"/>
      <c r="K159" s="4"/>
      <c r="N159" s="4"/>
    </row>
    <row r="160" spans="1:14" s="3" customFormat="1" ht="15">
      <c r="A160" s="4"/>
      <c r="B160" s="4"/>
      <c r="C160" s="9"/>
      <c r="F160" s="5"/>
      <c r="G160" s="22"/>
      <c r="H160" s="5"/>
      <c r="I160" s="5"/>
      <c r="J160" s="5"/>
      <c r="K160" s="4"/>
      <c r="N160" s="4"/>
    </row>
    <row r="161" spans="1:14" s="3" customFormat="1" ht="15">
      <c r="A161" s="4"/>
      <c r="B161" s="4"/>
      <c r="C161" s="9"/>
      <c r="F161" s="5"/>
      <c r="G161" s="22"/>
      <c r="H161" s="5"/>
      <c r="I161" s="5"/>
      <c r="J161" s="5"/>
      <c r="K161" s="4"/>
      <c r="N161" s="4"/>
    </row>
    <row r="162" spans="1:14" s="3" customFormat="1" ht="15">
      <c r="A162" s="4"/>
      <c r="B162" s="4"/>
      <c r="C162" s="9"/>
      <c r="F162" s="5"/>
      <c r="G162" s="22"/>
      <c r="H162" s="5"/>
      <c r="I162" s="5"/>
      <c r="J162" s="5"/>
      <c r="K162" s="4"/>
      <c r="N162" s="4"/>
    </row>
    <row r="163" spans="1:14" s="3" customFormat="1" ht="15">
      <c r="A163" s="4"/>
      <c r="B163" s="4"/>
      <c r="C163" s="9"/>
      <c r="F163" s="5"/>
      <c r="G163" s="22"/>
      <c r="H163" s="5"/>
      <c r="I163" s="5"/>
      <c r="J163" s="5"/>
      <c r="K163" s="4"/>
      <c r="N163" s="4"/>
    </row>
    <row r="164" spans="1:14" s="3" customFormat="1" ht="15">
      <c r="A164" s="4"/>
      <c r="B164" s="4"/>
      <c r="C164" s="9"/>
      <c r="F164" s="5"/>
      <c r="G164" s="22"/>
      <c r="H164" s="5"/>
      <c r="I164" s="5"/>
      <c r="J164" s="5"/>
      <c r="K164" s="4"/>
      <c r="N164" s="4"/>
    </row>
    <row r="165" spans="1:14" s="3" customFormat="1" ht="15">
      <c r="A165" s="4"/>
      <c r="B165" s="4"/>
      <c r="C165" s="9"/>
      <c r="F165" s="5"/>
      <c r="G165" s="22"/>
      <c r="H165" s="5"/>
      <c r="I165" s="5"/>
      <c r="J165" s="5"/>
      <c r="K165" s="4"/>
      <c r="N165" s="4"/>
    </row>
    <row r="166" spans="1:14" s="3" customFormat="1" ht="15">
      <c r="A166" s="4"/>
      <c r="B166" s="4"/>
      <c r="C166" s="9"/>
      <c r="F166" s="5"/>
      <c r="G166" s="22"/>
      <c r="H166" s="5"/>
      <c r="I166" s="5"/>
      <c r="J166" s="5"/>
      <c r="K166" s="4"/>
      <c r="N166" s="4"/>
    </row>
    <row r="167" spans="1:14" s="3" customFormat="1" ht="15">
      <c r="A167" s="4"/>
      <c r="B167" s="4"/>
      <c r="C167" s="9"/>
      <c r="F167" s="5"/>
      <c r="G167" s="22"/>
      <c r="H167" s="5"/>
      <c r="I167" s="5"/>
      <c r="J167" s="5"/>
      <c r="K167" s="4"/>
      <c r="N167" s="4"/>
    </row>
    <row r="168" spans="1:14" s="3" customFormat="1" ht="15">
      <c r="A168" s="4"/>
      <c r="B168" s="4"/>
      <c r="C168" s="9"/>
      <c r="F168" s="5"/>
      <c r="G168" s="22"/>
      <c r="H168" s="5"/>
      <c r="I168" s="5"/>
      <c r="J168" s="5"/>
      <c r="K168" s="4"/>
      <c r="N168" s="4"/>
    </row>
    <row r="169" spans="1:14" s="3" customFormat="1" ht="15">
      <c r="A169" s="4"/>
      <c r="B169" s="4"/>
      <c r="C169" s="9"/>
      <c r="F169" s="5"/>
      <c r="G169" s="22"/>
      <c r="H169" s="5"/>
      <c r="I169" s="5"/>
      <c r="J169" s="5"/>
      <c r="K169" s="4"/>
      <c r="N169" s="4"/>
    </row>
    <row r="170" spans="1:14" s="3" customFormat="1" ht="15">
      <c r="A170" s="4"/>
      <c r="B170" s="4"/>
      <c r="C170" s="9"/>
      <c r="F170" s="5"/>
      <c r="G170" s="22"/>
      <c r="H170" s="5"/>
      <c r="I170" s="5"/>
      <c r="J170" s="5"/>
      <c r="K170" s="4"/>
      <c r="N170" s="4"/>
    </row>
    <row r="171" spans="1:14" s="3" customFormat="1" ht="15">
      <c r="A171" s="4"/>
      <c r="B171" s="4"/>
      <c r="C171" s="9"/>
      <c r="F171" s="5"/>
      <c r="G171" s="22"/>
      <c r="H171" s="5"/>
      <c r="I171" s="5"/>
      <c r="J171" s="5"/>
      <c r="K171" s="4"/>
      <c r="N171" s="4"/>
    </row>
    <row r="172" spans="1:14" s="3" customFormat="1" ht="15">
      <c r="A172" s="4"/>
      <c r="B172" s="4"/>
      <c r="C172" s="9"/>
      <c r="F172" s="5"/>
      <c r="G172" s="22"/>
      <c r="H172" s="5"/>
      <c r="I172" s="5"/>
      <c r="J172" s="5"/>
      <c r="K172" s="4"/>
      <c r="N172" s="4"/>
    </row>
    <row r="173" spans="1:14" s="3" customFormat="1" ht="15">
      <c r="A173" s="4"/>
      <c r="B173" s="4"/>
      <c r="C173" s="9"/>
      <c r="F173" s="5"/>
      <c r="G173" s="22"/>
      <c r="H173" s="5"/>
      <c r="I173" s="5"/>
      <c r="J173" s="5"/>
      <c r="K173" s="4"/>
      <c r="N173" s="4"/>
    </row>
    <row r="174" spans="1:14" s="3" customFormat="1" ht="15">
      <c r="A174" s="4"/>
      <c r="B174" s="4"/>
      <c r="C174" s="9"/>
      <c r="F174" s="5"/>
      <c r="G174" s="22"/>
      <c r="H174" s="5"/>
      <c r="I174" s="5"/>
      <c r="J174" s="5"/>
      <c r="K174" s="4"/>
      <c r="N174" s="4"/>
    </row>
    <row r="175" spans="1:14" s="3" customFormat="1" ht="15">
      <c r="A175" s="4"/>
      <c r="B175" s="4"/>
      <c r="C175" s="9"/>
      <c r="F175" s="5"/>
      <c r="G175" s="22"/>
      <c r="H175" s="5"/>
      <c r="I175" s="5"/>
      <c r="J175" s="5"/>
      <c r="K175" s="4"/>
      <c r="N175" s="4"/>
    </row>
    <row r="176" spans="1:14" s="3" customFormat="1" ht="15">
      <c r="A176" s="4"/>
      <c r="B176" s="4"/>
      <c r="C176" s="9"/>
      <c r="F176" s="5"/>
      <c r="G176" s="22"/>
      <c r="H176" s="5"/>
      <c r="I176" s="5"/>
      <c r="J176" s="5"/>
      <c r="K176" s="4"/>
      <c r="N176" s="4"/>
    </row>
    <row r="177" spans="1:14" s="3" customFormat="1" ht="15">
      <c r="A177" s="4"/>
      <c r="B177" s="4"/>
      <c r="C177" s="9"/>
      <c r="F177" s="5"/>
      <c r="G177" s="22"/>
      <c r="H177" s="5"/>
      <c r="I177" s="5"/>
      <c r="J177" s="5"/>
      <c r="K177" s="4"/>
      <c r="N177" s="4"/>
    </row>
    <row r="178" spans="1:14" s="3" customFormat="1" ht="15">
      <c r="A178" s="4"/>
      <c r="B178" s="4"/>
      <c r="C178" s="9"/>
      <c r="F178" s="5"/>
      <c r="G178" s="22"/>
      <c r="H178" s="5"/>
      <c r="I178" s="5"/>
      <c r="J178" s="5"/>
      <c r="K178" s="4"/>
      <c r="N178" s="4"/>
    </row>
    <row r="179" spans="1:14" s="3" customFormat="1" ht="15">
      <c r="A179" s="4"/>
      <c r="B179" s="4"/>
      <c r="C179" s="9"/>
      <c r="F179" s="5"/>
      <c r="G179" s="22"/>
      <c r="H179" s="5"/>
      <c r="I179" s="5"/>
      <c r="J179" s="5"/>
      <c r="K179" s="4"/>
      <c r="N179" s="4"/>
    </row>
    <row r="180" spans="1:14" s="3" customFormat="1" ht="15">
      <c r="A180" s="4"/>
      <c r="B180" s="4"/>
      <c r="C180" s="9"/>
      <c r="F180" s="5"/>
      <c r="G180" s="22"/>
      <c r="H180" s="5"/>
      <c r="I180" s="5"/>
      <c r="J180" s="5"/>
      <c r="K180" s="4"/>
      <c r="N180" s="4"/>
    </row>
    <row r="181" spans="1:14" s="3" customFormat="1" ht="15">
      <c r="A181" s="4"/>
      <c r="B181" s="4"/>
      <c r="C181" s="9"/>
      <c r="F181" s="5"/>
      <c r="G181" s="22"/>
      <c r="H181" s="5"/>
      <c r="I181" s="5"/>
      <c r="J181" s="5"/>
      <c r="K181" s="4"/>
      <c r="N181" s="4"/>
    </row>
    <row r="182" spans="1:14" s="3" customFormat="1" ht="15">
      <c r="A182" s="4"/>
      <c r="B182" s="4"/>
      <c r="C182" s="9"/>
      <c r="F182" s="5"/>
      <c r="G182" s="22"/>
      <c r="H182" s="5"/>
      <c r="I182" s="5"/>
      <c r="J182" s="5"/>
      <c r="K182" s="4"/>
      <c r="N182" s="4"/>
    </row>
    <row r="183" spans="1:14" s="3" customFormat="1" ht="15">
      <c r="A183" s="4"/>
      <c r="B183" s="4"/>
      <c r="C183" s="9"/>
      <c r="F183" s="5"/>
      <c r="G183" s="22"/>
      <c r="H183" s="5"/>
      <c r="I183" s="5"/>
      <c r="J183" s="5"/>
      <c r="K183" s="4"/>
      <c r="N183" s="4"/>
    </row>
    <row r="184" spans="1:14" s="3" customFormat="1" ht="15">
      <c r="A184" s="4"/>
      <c r="B184" s="4"/>
      <c r="C184" s="9"/>
      <c r="F184" s="5"/>
      <c r="G184" s="22"/>
      <c r="H184" s="5"/>
      <c r="I184" s="5"/>
      <c r="J184" s="5"/>
      <c r="K184" s="4"/>
      <c r="N184" s="4"/>
    </row>
    <row r="185" spans="1:14" s="3" customFormat="1" ht="15">
      <c r="A185" s="4"/>
      <c r="B185" s="4"/>
      <c r="C185" s="9"/>
      <c r="F185" s="5"/>
      <c r="G185" s="22"/>
      <c r="H185" s="5"/>
      <c r="I185" s="5"/>
      <c r="J185" s="5"/>
      <c r="K185" s="4"/>
      <c r="N185" s="4"/>
    </row>
    <row r="186" spans="1:14" s="3" customFormat="1" ht="15">
      <c r="A186" s="4"/>
      <c r="B186" s="4"/>
      <c r="C186" s="9"/>
      <c r="F186" s="5"/>
      <c r="G186" s="22"/>
      <c r="H186" s="5"/>
      <c r="I186" s="5"/>
      <c r="J186" s="5"/>
      <c r="K186" s="4"/>
      <c r="N186" s="4"/>
    </row>
    <row r="187" spans="1:14" s="3" customFormat="1" ht="15">
      <c r="A187" s="4"/>
      <c r="B187" s="4"/>
      <c r="C187" s="9"/>
      <c r="F187" s="5"/>
      <c r="G187" s="22"/>
      <c r="H187" s="5"/>
      <c r="I187" s="5"/>
      <c r="J187" s="5"/>
      <c r="K187" s="4"/>
      <c r="N187" s="4"/>
    </row>
    <row r="188" spans="1:14" s="3" customFormat="1" ht="15">
      <c r="A188" s="4"/>
      <c r="B188" s="4"/>
      <c r="C188" s="9"/>
      <c r="F188" s="5"/>
      <c r="G188" s="22"/>
      <c r="H188" s="5"/>
      <c r="I188" s="5"/>
      <c r="J188" s="5"/>
      <c r="K188" s="4"/>
      <c r="N188" s="4"/>
    </row>
    <row r="189" spans="1:14" s="3" customFormat="1" ht="15">
      <c r="A189" s="4"/>
      <c r="B189" s="4"/>
      <c r="C189" s="9"/>
      <c r="F189" s="5"/>
      <c r="G189" s="22"/>
      <c r="H189" s="5"/>
      <c r="I189" s="5"/>
      <c r="J189" s="5"/>
      <c r="K189" s="4"/>
      <c r="N189" s="4"/>
    </row>
    <row r="190" spans="1:14" s="3" customFormat="1" ht="15">
      <c r="A190" s="4"/>
      <c r="B190" s="4"/>
      <c r="C190" s="9"/>
      <c r="F190" s="5"/>
      <c r="G190" s="22"/>
      <c r="H190" s="5"/>
      <c r="I190" s="5"/>
      <c r="J190" s="5"/>
      <c r="K190" s="4"/>
      <c r="N190" s="4"/>
    </row>
    <row r="191" spans="1:14" s="3" customFormat="1" ht="15">
      <c r="A191" s="4"/>
      <c r="B191" s="4"/>
      <c r="C191" s="9"/>
      <c r="F191" s="5"/>
      <c r="G191" s="22"/>
      <c r="H191" s="5"/>
      <c r="I191" s="5"/>
      <c r="J191" s="5"/>
      <c r="K191" s="4"/>
      <c r="N191" s="4"/>
    </row>
    <row r="192" spans="1:14" s="3" customFormat="1" ht="15">
      <c r="A192" s="4"/>
      <c r="B192" s="4"/>
      <c r="C192" s="9"/>
      <c r="F192" s="5"/>
      <c r="G192" s="22"/>
      <c r="H192" s="5"/>
      <c r="I192" s="5"/>
      <c r="J192" s="5"/>
      <c r="K192" s="4"/>
      <c r="N192" s="4"/>
    </row>
    <row r="193" spans="1:14" s="3" customFormat="1" ht="15">
      <c r="A193" s="4"/>
      <c r="B193" s="4"/>
      <c r="C193" s="9"/>
      <c r="F193" s="5"/>
      <c r="G193" s="22"/>
      <c r="H193" s="5"/>
      <c r="I193" s="5"/>
      <c r="J193" s="5"/>
      <c r="K193" s="4"/>
      <c r="N193" s="4"/>
    </row>
    <row r="194" spans="1:14" s="3" customFormat="1" ht="15">
      <c r="A194" s="4"/>
      <c r="B194" s="4"/>
      <c r="C194" s="9"/>
      <c r="F194" s="5"/>
      <c r="G194" s="22"/>
      <c r="H194" s="5"/>
      <c r="I194" s="5"/>
      <c r="J194" s="5"/>
      <c r="K194" s="4"/>
      <c r="N194" s="4"/>
    </row>
    <row r="195" spans="1:14" s="3" customFormat="1" ht="15">
      <c r="A195" s="4"/>
      <c r="B195" s="4"/>
      <c r="C195" s="9"/>
      <c r="F195" s="5"/>
      <c r="G195" s="22"/>
      <c r="H195" s="5"/>
      <c r="I195" s="5"/>
      <c r="J195" s="5"/>
      <c r="K195" s="4"/>
      <c r="N195" s="4"/>
    </row>
    <row r="196" spans="1:14" s="3" customFormat="1" ht="15">
      <c r="A196" s="4"/>
      <c r="B196" s="4"/>
      <c r="C196" s="9"/>
      <c r="F196" s="5"/>
      <c r="G196" s="22"/>
      <c r="H196" s="5"/>
      <c r="I196" s="5"/>
      <c r="J196" s="5"/>
      <c r="K196" s="4"/>
      <c r="N196" s="4"/>
    </row>
    <row r="197" spans="1:14" s="3" customFormat="1" ht="15">
      <c r="A197" s="4"/>
      <c r="B197" s="4"/>
      <c r="C197" s="9"/>
      <c r="F197" s="5"/>
      <c r="G197" s="22"/>
      <c r="H197" s="5"/>
      <c r="I197" s="5"/>
      <c r="J197" s="5"/>
      <c r="K197" s="4"/>
      <c r="N197" s="4"/>
    </row>
    <row r="198" spans="1:14" s="3" customFormat="1" ht="15">
      <c r="A198" s="4"/>
      <c r="B198" s="4"/>
      <c r="C198" s="9"/>
      <c r="F198" s="5"/>
      <c r="G198" s="22"/>
      <c r="H198" s="5"/>
      <c r="I198" s="5"/>
      <c r="J198" s="5"/>
      <c r="K198" s="4"/>
      <c r="N198" s="4"/>
    </row>
    <row r="199" spans="1:14" s="3" customFormat="1" ht="15">
      <c r="A199" s="4"/>
      <c r="B199" s="4"/>
      <c r="C199" s="9"/>
      <c r="F199" s="5"/>
      <c r="G199" s="22"/>
      <c r="H199" s="5"/>
      <c r="I199" s="5"/>
      <c r="J199" s="5"/>
      <c r="K199" s="4"/>
      <c r="N199" s="4"/>
    </row>
    <row r="200" spans="1:14" s="3" customFormat="1" ht="15">
      <c r="A200" s="4"/>
      <c r="B200" s="4"/>
      <c r="C200" s="9"/>
      <c r="F200" s="5"/>
      <c r="G200" s="22"/>
      <c r="H200" s="5"/>
      <c r="I200" s="5"/>
      <c r="J200" s="5"/>
      <c r="K200" s="4"/>
      <c r="N200" s="4"/>
    </row>
    <row r="201" spans="1:14" s="3" customFormat="1" ht="15">
      <c r="A201" s="4"/>
      <c r="B201" s="4"/>
      <c r="C201" s="9"/>
      <c r="F201" s="5"/>
      <c r="G201" s="22"/>
      <c r="H201" s="5"/>
      <c r="I201" s="5"/>
      <c r="J201" s="5"/>
      <c r="K201" s="4"/>
      <c r="N201" s="4"/>
    </row>
    <row r="202" spans="1:14" s="3" customFormat="1" ht="15">
      <c r="A202" s="4"/>
      <c r="B202" s="4"/>
      <c r="C202" s="9"/>
      <c r="F202" s="5"/>
      <c r="G202" s="22"/>
      <c r="H202" s="5"/>
      <c r="I202" s="5"/>
      <c r="J202" s="5"/>
      <c r="K202" s="4"/>
      <c r="N202" s="4"/>
    </row>
    <row r="203" spans="1:14" s="3" customFormat="1" ht="15">
      <c r="A203" s="4"/>
      <c r="B203" s="4"/>
      <c r="C203" s="9"/>
      <c r="F203" s="5"/>
      <c r="G203" s="22"/>
      <c r="H203" s="5"/>
      <c r="I203" s="5"/>
      <c r="J203" s="5"/>
      <c r="K203" s="4"/>
      <c r="N203" s="4"/>
    </row>
    <row r="204" spans="1:14" s="3" customFormat="1" ht="15">
      <c r="A204" s="4"/>
      <c r="B204" s="4"/>
      <c r="C204" s="9"/>
      <c r="F204" s="5"/>
      <c r="G204" s="22"/>
      <c r="H204" s="5"/>
      <c r="I204" s="5"/>
      <c r="J204" s="5"/>
      <c r="K204" s="4"/>
      <c r="N204" s="4"/>
    </row>
    <row r="205" spans="1:14" s="3" customFormat="1" ht="15">
      <c r="A205" s="4"/>
      <c r="B205" s="4"/>
      <c r="C205" s="9"/>
      <c r="F205" s="5"/>
      <c r="G205" s="22"/>
      <c r="H205" s="5"/>
      <c r="I205" s="5"/>
      <c r="J205" s="5"/>
      <c r="K205" s="4"/>
      <c r="N205" s="4"/>
    </row>
    <row r="206" spans="1:14" s="3" customFormat="1" ht="15">
      <c r="A206" s="4"/>
      <c r="B206" s="4"/>
      <c r="C206" s="9"/>
      <c r="F206" s="5"/>
      <c r="G206" s="22"/>
      <c r="H206" s="5"/>
      <c r="I206" s="5"/>
      <c r="J206" s="5"/>
      <c r="K206" s="4"/>
      <c r="N206" s="4"/>
    </row>
    <row r="207" spans="1:14" s="3" customFormat="1" ht="15">
      <c r="A207" s="4"/>
      <c r="B207" s="4"/>
      <c r="C207" s="9"/>
      <c r="F207" s="5"/>
      <c r="G207" s="22"/>
      <c r="H207" s="5"/>
      <c r="I207" s="5"/>
      <c r="J207" s="5"/>
      <c r="K207" s="4"/>
      <c r="N207" s="4"/>
    </row>
    <row r="208" spans="1:14" s="3" customFormat="1" ht="15">
      <c r="A208" s="4"/>
      <c r="B208" s="4"/>
      <c r="C208" s="9"/>
      <c r="F208" s="5"/>
      <c r="G208" s="22"/>
      <c r="H208" s="5"/>
      <c r="I208" s="5"/>
      <c r="J208" s="5"/>
      <c r="K208" s="4"/>
      <c r="N208" s="4"/>
    </row>
    <row r="209" spans="1:14" s="3" customFormat="1" ht="15">
      <c r="A209" s="4"/>
      <c r="B209" s="4"/>
      <c r="C209" s="9"/>
      <c r="F209" s="5"/>
      <c r="G209" s="22"/>
      <c r="H209" s="5"/>
      <c r="I209" s="5"/>
      <c r="J209" s="5"/>
      <c r="K209" s="4"/>
      <c r="N209" s="4"/>
    </row>
    <row r="210" spans="1:14" s="3" customFormat="1" ht="15">
      <c r="A210" s="4"/>
      <c r="B210" s="4"/>
      <c r="C210" s="9"/>
      <c r="F210" s="5"/>
      <c r="G210" s="22"/>
      <c r="H210" s="5"/>
      <c r="I210" s="5"/>
      <c r="J210" s="5"/>
      <c r="K210" s="4"/>
      <c r="N210" s="4"/>
    </row>
    <row r="211" spans="1:14" s="3" customFormat="1" ht="15">
      <c r="A211" s="4"/>
      <c r="B211" s="4"/>
      <c r="C211" s="9"/>
      <c r="F211" s="5"/>
      <c r="G211" s="22"/>
      <c r="H211" s="5"/>
      <c r="I211" s="5"/>
      <c r="J211" s="5"/>
      <c r="K211" s="4"/>
      <c r="N211" s="4"/>
    </row>
    <row r="212" spans="1:14" s="3" customFormat="1" ht="15">
      <c r="A212" s="4"/>
      <c r="B212" s="4"/>
      <c r="C212" s="9"/>
      <c r="F212" s="5"/>
      <c r="G212" s="22"/>
      <c r="H212" s="5"/>
      <c r="I212" s="5"/>
      <c r="J212" s="5"/>
      <c r="K212" s="4"/>
      <c r="N212" s="4"/>
    </row>
    <row r="213" spans="1:14" s="3" customFormat="1" ht="15">
      <c r="A213" s="4"/>
      <c r="B213" s="4"/>
      <c r="C213" s="9"/>
      <c r="F213" s="5"/>
      <c r="G213" s="22"/>
      <c r="H213" s="5"/>
      <c r="I213" s="5"/>
      <c r="J213" s="5"/>
      <c r="K213" s="4"/>
      <c r="N213" s="4"/>
    </row>
    <row r="214" spans="1:14" s="3" customFormat="1" ht="15">
      <c r="A214" s="4"/>
      <c r="B214" s="4"/>
      <c r="C214" s="9"/>
      <c r="F214" s="5"/>
      <c r="G214" s="22"/>
      <c r="H214" s="5"/>
      <c r="I214" s="5"/>
      <c r="J214" s="5"/>
      <c r="K214" s="4"/>
      <c r="N214" s="4"/>
    </row>
    <row r="215" spans="1:14" s="3" customFormat="1" ht="15">
      <c r="A215" s="4"/>
      <c r="B215" s="4"/>
      <c r="C215" s="9"/>
      <c r="F215" s="5"/>
      <c r="G215" s="22"/>
      <c r="H215" s="5"/>
      <c r="I215" s="5"/>
      <c r="J215" s="5"/>
      <c r="K215" s="4"/>
      <c r="N215" s="4"/>
    </row>
    <row r="216" spans="1:14" s="3" customFormat="1" ht="15">
      <c r="A216" s="4"/>
      <c r="B216" s="4"/>
      <c r="C216" s="9"/>
      <c r="F216" s="5"/>
      <c r="G216" s="22"/>
      <c r="H216" s="5"/>
      <c r="I216" s="5"/>
      <c r="J216" s="5"/>
      <c r="K216" s="4"/>
      <c r="N216" s="4"/>
    </row>
    <row r="217" spans="1:14" s="3" customFormat="1" ht="15">
      <c r="A217" s="4"/>
      <c r="B217" s="4"/>
      <c r="C217" s="9"/>
      <c r="F217" s="5"/>
      <c r="G217" s="22"/>
      <c r="H217" s="5"/>
      <c r="I217" s="5"/>
      <c r="J217" s="5"/>
      <c r="K217" s="4"/>
      <c r="N217" s="4"/>
    </row>
    <row r="218" spans="1:14" s="3" customFormat="1" ht="15">
      <c r="A218" s="4"/>
      <c r="B218" s="4"/>
      <c r="C218" s="9"/>
      <c r="F218" s="5"/>
      <c r="G218" s="22"/>
      <c r="H218" s="5"/>
      <c r="I218" s="5"/>
      <c r="J218" s="5"/>
      <c r="K218" s="4"/>
      <c r="N218" s="4"/>
    </row>
    <row r="219" spans="1:14" s="3" customFormat="1" ht="15">
      <c r="A219" s="4"/>
      <c r="B219" s="4"/>
      <c r="C219" s="9"/>
      <c r="F219" s="5"/>
      <c r="G219" s="22"/>
      <c r="H219" s="5"/>
      <c r="I219" s="5"/>
      <c r="J219" s="5"/>
      <c r="K219" s="4"/>
      <c r="N219" s="4"/>
    </row>
    <row r="220" spans="1:14" s="3" customFormat="1" ht="15">
      <c r="A220" s="4"/>
      <c r="B220" s="4"/>
      <c r="C220" s="9"/>
      <c r="F220" s="5"/>
      <c r="G220" s="22"/>
      <c r="H220" s="5"/>
      <c r="I220" s="5"/>
      <c r="J220" s="5"/>
      <c r="K220" s="4"/>
      <c r="N220" s="4"/>
    </row>
    <row r="221" spans="1:14" s="3" customFormat="1" ht="15">
      <c r="A221" s="4"/>
      <c r="B221" s="4"/>
      <c r="C221" s="9"/>
      <c r="F221" s="5"/>
      <c r="G221" s="22"/>
      <c r="H221" s="5"/>
      <c r="I221" s="5"/>
      <c r="J221" s="5"/>
      <c r="K221" s="4"/>
      <c r="N221" s="4"/>
    </row>
    <row r="222" spans="1:14" s="3" customFormat="1" ht="15">
      <c r="A222" s="4"/>
      <c r="B222" s="4"/>
      <c r="C222" s="9"/>
      <c r="F222" s="5"/>
      <c r="G222" s="22"/>
      <c r="H222" s="5"/>
      <c r="I222" s="5"/>
      <c r="J222" s="5"/>
      <c r="K222" s="4"/>
      <c r="N222" s="4"/>
    </row>
    <row r="223" spans="1:14" s="3" customFormat="1" ht="15">
      <c r="A223" s="4"/>
      <c r="B223" s="4"/>
      <c r="C223" s="9"/>
      <c r="F223" s="5"/>
      <c r="G223" s="22"/>
      <c r="H223" s="5"/>
      <c r="I223" s="5"/>
      <c r="J223" s="5"/>
      <c r="K223" s="4"/>
      <c r="N223" s="4"/>
    </row>
    <row r="224" spans="1:14" s="3" customFormat="1" ht="15">
      <c r="A224" s="4"/>
      <c r="B224" s="4"/>
      <c r="C224" s="9"/>
      <c r="F224" s="5"/>
      <c r="G224" s="22"/>
      <c r="H224" s="5"/>
      <c r="I224" s="5"/>
      <c r="J224" s="5"/>
      <c r="K224" s="4"/>
      <c r="L224"/>
      <c r="M224"/>
      <c r="N224" s="2"/>
    </row>
    <row r="225" spans="1:14" s="3" customFormat="1" ht="15">
      <c r="A225" s="4"/>
      <c r="B225" s="4"/>
      <c r="C225" s="9"/>
      <c r="F225" s="5"/>
      <c r="G225" s="22"/>
      <c r="H225" s="5"/>
      <c r="I225" s="5"/>
      <c r="J225" s="5"/>
      <c r="K225" s="4"/>
      <c r="L225"/>
      <c r="M225"/>
      <c r="N225" s="2"/>
    </row>
    <row r="226" spans="1:14" s="3" customFormat="1" ht="15">
      <c r="A226" s="4"/>
      <c r="B226" s="4"/>
      <c r="C226" s="9"/>
      <c r="F226" s="5"/>
      <c r="G226" s="22"/>
      <c r="H226" s="5"/>
      <c r="I226" s="5"/>
      <c r="J226" s="5"/>
      <c r="K226" s="4"/>
      <c r="L226"/>
      <c r="M226"/>
      <c r="N226" s="2"/>
    </row>
    <row r="227" spans="1:14" s="3" customFormat="1" ht="15">
      <c r="A227" s="4"/>
      <c r="B227" s="4"/>
      <c r="C227" s="9"/>
      <c r="F227" s="5"/>
      <c r="G227" s="22"/>
      <c r="H227" s="5"/>
      <c r="I227" s="5"/>
      <c r="J227" s="5"/>
      <c r="K227" s="4"/>
      <c r="L227"/>
      <c r="M227"/>
      <c r="N227" s="2"/>
    </row>
    <row r="228" spans="1:14" s="3" customFormat="1" ht="15">
      <c r="A228" s="4"/>
      <c r="B228" s="4"/>
      <c r="C228" s="9"/>
      <c r="F228" s="5"/>
      <c r="G228" s="22"/>
      <c r="H228" s="5"/>
      <c r="I228" s="5"/>
      <c r="J228" s="5"/>
      <c r="K228" s="4"/>
      <c r="L228"/>
      <c r="M228"/>
      <c r="N228" s="2"/>
    </row>
    <row r="229" spans="1:14" s="3" customFormat="1" ht="15">
      <c r="A229" s="4"/>
      <c r="B229" s="4"/>
      <c r="C229" s="9"/>
      <c r="F229" s="5"/>
      <c r="G229" s="22"/>
      <c r="H229" s="5"/>
      <c r="I229" s="5"/>
      <c r="J229" s="5"/>
      <c r="K229" s="4"/>
      <c r="L229"/>
      <c r="M229"/>
      <c r="N229" s="2"/>
    </row>
    <row r="230" spans="1:14" s="3" customFormat="1" ht="15">
      <c r="A230" s="4"/>
      <c r="B230" s="4"/>
      <c r="C230" s="9"/>
      <c r="F230" s="5"/>
      <c r="G230" s="22"/>
      <c r="H230" s="5"/>
      <c r="I230" s="5"/>
      <c r="J230" s="5"/>
      <c r="K230" s="4"/>
      <c r="L230"/>
      <c r="M230"/>
      <c r="N230" s="2"/>
    </row>
    <row r="231" spans="1:14" s="3" customFormat="1" ht="15">
      <c r="A231" s="4"/>
      <c r="B231" s="4"/>
      <c r="C231" s="9"/>
      <c r="F231" s="5"/>
      <c r="G231" s="22"/>
      <c r="H231" s="5"/>
      <c r="I231" s="5"/>
      <c r="J231" s="5"/>
      <c r="K231" s="4"/>
      <c r="L231"/>
      <c r="M231"/>
      <c r="N231" s="2"/>
    </row>
    <row r="232" spans="1:14" s="3" customFormat="1" ht="15">
      <c r="A232" s="4"/>
      <c r="B232" s="4"/>
      <c r="C232" s="9"/>
      <c r="F232" s="5"/>
      <c r="G232" s="22"/>
      <c r="H232" s="5"/>
      <c r="I232" s="5"/>
      <c r="J232" s="5"/>
      <c r="K232" s="4"/>
      <c r="L232"/>
      <c r="M232"/>
      <c r="N232" s="2"/>
    </row>
    <row r="233" spans="1:14" s="3" customFormat="1" ht="15">
      <c r="A233" s="4"/>
      <c r="B233" s="4"/>
      <c r="C233" s="9"/>
      <c r="F233" s="5"/>
      <c r="G233" s="22"/>
      <c r="H233" s="5"/>
      <c r="I233" s="5"/>
      <c r="J233" s="5"/>
      <c r="K233" s="4"/>
      <c r="L233"/>
      <c r="M233"/>
      <c r="N233" s="2"/>
    </row>
    <row r="234" spans="1:14" s="3" customFormat="1" ht="15">
      <c r="A234" s="4"/>
      <c r="B234" s="4"/>
      <c r="C234" s="9"/>
      <c r="F234" s="5"/>
      <c r="G234" s="22"/>
      <c r="H234" s="5"/>
      <c r="I234" s="5"/>
      <c r="J234" s="5"/>
      <c r="K234" s="4"/>
      <c r="L234"/>
      <c r="M234"/>
      <c r="N234" s="2"/>
    </row>
    <row r="235" spans="1:14" s="3" customFormat="1" ht="15">
      <c r="A235" s="4"/>
      <c r="B235" s="4"/>
      <c r="C235" s="9"/>
      <c r="F235" s="5"/>
      <c r="G235" s="22"/>
      <c r="H235" s="5"/>
      <c r="I235" s="5"/>
      <c r="J235" s="5"/>
      <c r="K235" s="4"/>
      <c r="L235"/>
      <c r="M235"/>
      <c r="N235" s="2"/>
    </row>
    <row r="236" spans="1:14" s="3" customFormat="1" ht="15">
      <c r="A236" s="4"/>
      <c r="B236" s="4"/>
      <c r="C236" s="9"/>
      <c r="F236" s="5"/>
      <c r="G236" s="22"/>
      <c r="H236" s="5"/>
      <c r="I236" s="5"/>
      <c r="J236" s="5"/>
      <c r="K236" s="4"/>
      <c r="L236"/>
      <c r="M236"/>
      <c r="N236" s="2"/>
    </row>
    <row r="237" spans="1:14" s="3" customFormat="1" ht="15">
      <c r="A237" s="4"/>
      <c r="B237" s="4"/>
      <c r="C237" s="9"/>
      <c r="F237" s="5"/>
      <c r="G237" s="22"/>
      <c r="H237" s="5"/>
      <c r="I237" s="5"/>
      <c r="J237" s="5"/>
      <c r="K237" s="4"/>
      <c r="L237"/>
      <c r="M237"/>
      <c r="N237" s="2"/>
    </row>
    <row r="238" spans="1:14" s="3" customFormat="1" ht="15">
      <c r="A238" s="4"/>
      <c r="B238" s="4"/>
      <c r="C238" s="9"/>
      <c r="F238" s="5"/>
      <c r="G238" s="22"/>
      <c r="H238" s="5"/>
      <c r="I238" s="5"/>
      <c r="J238" s="5"/>
      <c r="K238" s="4"/>
      <c r="L238"/>
      <c r="M238"/>
      <c r="N238" s="2"/>
    </row>
    <row r="239" spans="1:10" ht="15">
      <c r="A239" s="4"/>
      <c r="B239" s="4"/>
      <c r="D239" s="3"/>
      <c r="E239" s="3"/>
      <c r="F239" s="5"/>
      <c r="G239" s="22"/>
      <c r="H239" s="5"/>
      <c r="I239" s="5"/>
      <c r="J239" s="5"/>
    </row>
  </sheetData>
  <mergeCells count="16">
    <mergeCell ref="B94:E94"/>
    <mergeCell ref="B95:D95"/>
    <mergeCell ref="B96:D96"/>
    <mergeCell ref="B97:D97"/>
    <mergeCell ref="I1:K1"/>
    <mergeCell ref="A3:K3"/>
    <mergeCell ref="A86:B86"/>
    <mergeCell ref="A87:B87"/>
    <mergeCell ref="A90:B90"/>
    <mergeCell ref="B93:D93"/>
    <mergeCell ref="A88:B88"/>
    <mergeCell ref="A89:B89"/>
    <mergeCell ref="J88:K88"/>
    <mergeCell ref="J89:K89"/>
    <mergeCell ref="J90:K90"/>
    <mergeCell ref="J91:K91"/>
  </mergeCells>
  <printOptions horizontalCentered="1"/>
  <pageMargins left="0.51" right="0.5" top="0.75" bottom="0.52" header="0.73" footer="0.5"/>
  <pageSetup fitToHeight="1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O243"/>
  <sheetViews>
    <sheetView workbookViewId="0" topLeftCell="A1">
      <selection activeCell="D21" sqref="D21"/>
    </sheetView>
  </sheetViews>
  <sheetFormatPr defaultColWidth="9.140625" defaultRowHeight="15"/>
  <cols>
    <col min="1" max="1" width="8.8515625" style="2" bestFit="1" customWidth="1"/>
    <col min="2" max="2" width="40.421875" style="2" customWidth="1"/>
    <col min="3" max="3" width="6.7109375" style="9" bestFit="1" customWidth="1"/>
    <col min="4" max="4" width="13.00390625" style="0" customWidth="1"/>
    <col min="5" max="5" width="13.57421875" style="0" customWidth="1"/>
    <col min="6" max="6" width="11.8515625" style="1" bestFit="1" customWidth="1"/>
    <col min="7" max="7" width="5.00390625" style="19" customWidth="1"/>
    <col min="8" max="8" width="13.7109375" style="1" customWidth="1"/>
    <col min="9" max="9" width="12.57421875" style="1" customWidth="1"/>
    <col min="10" max="10" width="22.421875" style="1" customWidth="1"/>
    <col min="11" max="11" width="8.28125" style="2" bestFit="1" customWidth="1"/>
    <col min="12" max="13" width="8.421875" style="0" hidden="1" customWidth="1"/>
    <col min="14" max="14" width="8.421875" style="2" hidden="1" customWidth="1"/>
    <col min="15" max="15" width="8.421875" style="0" hidden="1" customWidth="1"/>
    <col min="16" max="21" width="8.140625" style="0" customWidth="1"/>
  </cols>
  <sheetData>
    <row r="1" spans="1:11" ht="76.5">
      <c r="A1" s="23"/>
      <c r="B1" s="35" t="s">
        <v>14</v>
      </c>
      <c r="C1" s="24"/>
      <c r="D1" s="25"/>
      <c r="E1" s="25"/>
      <c r="F1" s="26"/>
      <c r="G1" s="27"/>
      <c r="H1" s="26"/>
      <c r="I1" s="201"/>
      <c r="J1" s="201"/>
      <c r="K1" s="201"/>
    </row>
    <row r="2" spans="1:11" ht="8.25" customHeight="1" thickBot="1">
      <c r="A2" s="23"/>
      <c r="B2" s="23"/>
      <c r="C2" s="24"/>
      <c r="D2" s="25"/>
      <c r="E2" s="25"/>
      <c r="F2" s="26"/>
      <c r="G2" s="27"/>
      <c r="H2" s="26"/>
      <c r="I2" s="23"/>
      <c r="J2" s="26"/>
      <c r="K2" s="23"/>
    </row>
    <row r="3" spans="1:11" ht="15.75" thickBot="1">
      <c r="A3" s="202" t="s">
        <v>59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5" s="38" customFormat="1" ht="24.75" thickBot="1">
      <c r="A4" s="79" t="s">
        <v>0</v>
      </c>
      <c r="B4" s="80" t="s">
        <v>21</v>
      </c>
      <c r="C4" s="80" t="s">
        <v>22</v>
      </c>
      <c r="D4" s="80" t="s">
        <v>23</v>
      </c>
      <c r="E4" s="80" t="s">
        <v>8</v>
      </c>
      <c r="F4" s="81" t="s">
        <v>9</v>
      </c>
      <c r="G4" s="82" t="s">
        <v>10</v>
      </c>
      <c r="H4" s="83" t="s">
        <v>11</v>
      </c>
      <c r="I4" s="81" t="s">
        <v>12</v>
      </c>
      <c r="J4" s="83" t="s">
        <v>13</v>
      </c>
      <c r="K4" s="84" t="s">
        <v>1</v>
      </c>
      <c r="L4" s="61" t="s">
        <v>19</v>
      </c>
      <c r="M4" s="62" t="s">
        <v>20</v>
      </c>
      <c r="N4" s="64" t="s">
        <v>24</v>
      </c>
      <c r="O4" s="63" t="s">
        <v>25</v>
      </c>
    </row>
    <row r="5" spans="1:15" s="13" customFormat="1" ht="24">
      <c r="A5" s="91" t="s">
        <v>28</v>
      </c>
      <c r="B5" s="39" t="s">
        <v>27</v>
      </c>
      <c r="C5" s="40"/>
      <c r="D5" s="40"/>
      <c r="E5" s="41"/>
      <c r="F5" s="42"/>
      <c r="G5" s="43">
        <v>1</v>
      </c>
      <c r="H5" s="44">
        <f aca="true" t="shared" si="0" ref="H5:H7">F5*G5</f>
        <v>0</v>
      </c>
      <c r="I5" s="44">
        <f aca="true" t="shared" si="1" ref="I5:I89">F5*1.21</f>
        <v>0</v>
      </c>
      <c r="J5" s="44">
        <f aca="true" t="shared" si="2" ref="J5:J89">H5*1.21</f>
        <v>0</v>
      </c>
      <c r="K5" s="45"/>
      <c r="L5" s="59"/>
      <c r="M5" s="60"/>
      <c r="N5" s="65"/>
      <c r="O5" s="60"/>
    </row>
    <row r="6" spans="1:15" s="13" customFormat="1" ht="24">
      <c r="A6" s="92" t="s">
        <v>29</v>
      </c>
      <c r="B6" s="10" t="s">
        <v>34</v>
      </c>
      <c r="C6" s="11" t="s">
        <v>43</v>
      </c>
      <c r="D6" s="11" t="s">
        <v>30</v>
      </c>
      <c r="E6" s="7"/>
      <c r="F6" s="12"/>
      <c r="G6" s="20">
        <v>5</v>
      </c>
      <c r="H6" s="6">
        <f t="shared" si="0"/>
        <v>0</v>
      </c>
      <c r="I6" s="6">
        <f t="shared" si="1"/>
        <v>0</v>
      </c>
      <c r="J6" s="6">
        <f t="shared" si="2"/>
        <v>0</v>
      </c>
      <c r="K6" s="8"/>
      <c r="L6" s="57"/>
      <c r="M6" s="58"/>
      <c r="N6" s="66"/>
      <c r="O6" s="58"/>
    </row>
    <row r="7" spans="1:15" s="13" customFormat="1" ht="24">
      <c r="A7" s="92" t="s">
        <v>28</v>
      </c>
      <c r="B7" s="10" t="s">
        <v>35</v>
      </c>
      <c r="C7" s="11" t="s">
        <v>43</v>
      </c>
      <c r="D7" s="11" t="s">
        <v>31</v>
      </c>
      <c r="E7" s="7"/>
      <c r="F7" s="12"/>
      <c r="G7" s="20">
        <v>5</v>
      </c>
      <c r="H7" s="6">
        <f t="shared" si="0"/>
        <v>0</v>
      </c>
      <c r="I7" s="6">
        <f t="shared" si="1"/>
        <v>0</v>
      </c>
      <c r="J7" s="6">
        <f t="shared" si="2"/>
        <v>0</v>
      </c>
      <c r="K7" s="8"/>
      <c r="L7" s="57"/>
      <c r="M7" s="58"/>
      <c r="N7" s="66"/>
      <c r="O7" s="58"/>
    </row>
    <row r="8" spans="1:15" s="13" customFormat="1" ht="15">
      <c r="A8" s="89">
        <v>43922</v>
      </c>
      <c r="B8" s="10" t="s">
        <v>27</v>
      </c>
      <c r="C8" s="11"/>
      <c r="D8" s="11"/>
      <c r="E8" s="7"/>
      <c r="F8" s="12"/>
      <c r="G8" s="20">
        <v>1</v>
      </c>
      <c r="H8" s="6">
        <f>F8*G8</f>
        <v>0</v>
      </c>
      <c r="I8" s="6">
        <f t="shared" si="1"/>
        <v>0</v>
      </c>
      <c r="J8" s="6">
        <f t="shared" si="2"/>
        <v>0</v>
      </c>
      <c r="K8" s="8"/>
      <c r="L8" s="57"/>
      <c r="M8" s="58"/>
      <c r="N8" s="66"/>
      <c r="O8" s="58"/>
    </row>
    <row r="9" spans="1:15" s="13" customFormat="1" ht="15">
      <c r="A9" s="89">
        <v>43922</v>
      </c>
      <c r="B9" s="10" t="s">
        <v>36</v>
      </c>
      <c r="C9" s="11" t="s">
        <v>43</v>
      </c>
      <c r="D9" s="11" t="s">
        <v>30</v>
      </c>
      <c r="E9" s="7"/>
      <c r="F9" s="12"/>
      <c r="G9" s="20">
        <v>1</v>
      </c>
      <c r="H9" s="6">
        <f aca="true" t="shared" si="3" ref="H9:H87">F9*G9</f>
        <v>0</v>
      </c>
      <c r="I9" s="6">
        <f t="shared" si="1"/>
        <v>0</v>
      </c>
      <c r="J9" s="6">
        <f t="shared" si="2"/>
        <v>0</v>
      </c>
      <c r="K9" s="8"/>
      <c r="L9" s="57"/>
      <c r="M9" s="58"/>
      <c r="N9" s="66"/>
      <c r="O9" s="58"/>
    </row>
    <row r="10" spans="1:15" s="13" customFormat="1" ht="15">
      <c r="A10" s="89">
        <v>43922</v>
      </c>
      <c r="B10" s="10" t="s">
        <v>37</v>
      </c>
      <c r="C10" s="11" t="s">
        <v>43</v>
      </c>
      <c r="D10" s="11" t="s">
        <v>30</v>
      </c>
      <c r="E10" s="7"/>
      <c r="F10" s="12"/>
      <c r="G10" s="20">
        <v>3</v>
      </c>
      <c r="H10" s="6">
        <f t="shared" si="3"/>
        <v>0</v>
      </c>
      <c r="I10" s="6">
        <f t="shared" si="1"/>
        <v>0</v>
      </c>
      <c r="J10" s="6">
        <f t="shared" si="2"/>
        <v>0</v>
      </c>
      <c r="K10" s="8"/>
      <c r="L10" s="57"/>
      <c r="M10" s="58"/>
      <c r="N10" s="66"/>
      <c r="O10" s="58"/>
    </row>
    <row r="11" spans="1:15" s="13" customFormat="1" ht="24">
      <c r="A11" s="89">
        <v>43922</v>
      </c>
      <c r="B11" s="10" t="s">
        <v>51</v>
      </c>
      <c r="C11" s="11" t="s">
        <v>43</v>
      </c>
      <c r="D11" s="11" t="s">
        <v>32</v>
      </c>
      <c r="E11" s="7"/>
      <c r="F11" s="12"/>
      <c r="G11" s="20">
        <v>1</v>
      </c>
      <c r="H11" s="6">
        <f t="shared" si="3"/>
        <v>0</v>
      </c>
      <c r="I11" s="6">
        <f t="shared" si="1"/>
        <v>0</v>
      </c>
      <c r="J11" s="6">
        <f t="shared" si="2"/>
        <v>0</v>
      </c>
      <c r="K11" s="8"/>
      <c r="L11" s="57"/>
      <c r="M11" s="58"/>
      <c r="N11" s="66"/>
      <c r="O11" s="58"/>
    </row>
    <row r="12" spans="1:15" s="13" customFormat="1" ht="15">
      <c r="A12" s="89">
        <v>43922</v>
      </c>
      <c r="B12" s="10" t="s">
        <v>35</v>
      </c>
      <c r="C12" s="11" t="s">
        <v>43</v>
      </c>
      <c r="D12" s="11" t="s">
        <v>31</v>
      </c>
      <c r="E12" s="7"/>
      <c r="F12" s="12"/>
      <c r="G12" s="20">
        <v>4</v>
      </c>
      <c r="H12" s="6">
        <f t="shared" si="3"/>
        <v>0</v>
      </c>
      <c r="I12" s="6">
        <f t="shared" si="1"/>
        <v>0</v>
      </c>
      <c r="J12" s="6">
        <f t="shared" si="2"/>
        <v>0</v>
      </c>
      <c r="K12" s="8"/>
      <c r="L12" s="57"/>
      <c r="M12" s="58"/>
      <c r="N12" s="66"/>
      <c r="O12" s="58"/>
    </row>
    <row r="13" spans="1:15" s="13" customFormat="1" ht="15">
      <c r="A13" s="89">
        <v>43922</v>
      </c>
      <c r="B13" s="10" t="s">
        <v>38</v>
      </c>
      <c r="C13" s="11" t="s">
        <v>43</v>
      </c>
      <c r="D13" s="11" t="s">
        <v>33</v>
      </c>
      <c r="E13" s="7"/>
      <c r="F13" s="12"/>
      <c r="G13" s="20">
        <v>1</v>
      </c>
      <c r="H13" s="6">
        <f t="shared" si="3"/>
        <v>0</v>
      </c>
      <c r="I13" s="6">
        <f t="shared" si="1"/>
        <v>0</v>
      </c>
      <c r="J13" s="6">
        <f t="shared" si="2"/>
        <v>0</v>
      </c>
      <c r="K13" s="8"/>
      <c r="L13" s="57"/>
      <c r="M13" s="58"/>
      <c r="N13" s="66"/>
      <c r="O13" s="58"/>
    </row>
    <row r="14" spans="1:15" s="13" customFormat="1" ht="15">
      <c r="A14" s="89">
        <v>43952</v>
      </c>
      <c r="B14" s="10" t="s">
        <v>27</v>
      </c>
      <c r="C14" s="11"/>
      <c r="D14" s="11"/>
      <c r="E14" s="7"/>
      <c r="F14" s="12"/>
      <c r="G14" s="20">
        <v>1</v>
      </c>
      <c r="H14" s="6">
        <f t="shared" si="3"/>
        <v>0</v>
      </c>
      <c r="I14" s="6">
        <f t="shared" si="1"/>
        <v>0</v>
      </c>
      <c r="J14" s="6">
        <f t="shared" si="2"/>
        <v>0</v>
      </c>
      <c r="K14" s="8"/>
      <c r="L14" s="57"/>
      <c r="M14" s="58"/>
      <c r="N14" s="66"/>
      <c r="O14" s="58"/>
    </row>
    <row r="15" spans="1:15" s="13" customFormat="1" ht="15">
      <c r="A15" s="89">
        <v>43952</v>
      </c>
      <c r="B15" s="10" t="s">
        <v>34</v>
      </c>
      <c r="C15" s="11" t="s">
        <v>43</v>
      </c>
      <c r="D15" s="11" t="s">
        <v>30</v>
      </c>
      <c r="E15" s="7"/>
      <c r="F15" s="12"/>
      <c r="G15" s="20">
        <v>1</v>
      </c>
      <c r="H15" s="6">
        <f t="shared" si="3"/>
        <v>0</v>
      </c>
      <c r="I15" s="6">
        <f t="shared" si="1"/>
        <v>0</v>
      </c>
      <c r="J15" s="6">
        <f t="shared" si="2"/>
        <v>0</v>
      </c>
      <c r="K15" s="8"/>
      <c r="L15" s="57"/>
      <c r="M15" s="58"/>
      <c r="N15" s="66"/>
      <c r="O15" s="58"/>
    </row>
    <row r="16" spans="1:15" s="13" customFormat="1" ht="15">
      <c r="A16" s="89">
        <v>43952</v>
      </c>
      <c r="B16" s="10" t="s">
        <v>39</v>
      </c>
      <c r="C16" s="11" t="s">
        <v>43</v>
      </c>
      <c r="D16" s="11" t="s">
        <v>30</v>
      </c>
      <c r="E16" s="7"/>
      <c r="F16" s="12"/>
      <c r="G16" s="20">
        <v>3</v>
      </c>
      <c r="H16" s="6">
        <f t="shared" si="3"/>
        <v>0</v>
      </c>
      <c r="I16" s="6">
        <f t="shared" si="1"/>
        <v>0</v>
      </c>
      <c r="J16" s="6">
        <f t="shared" si="2"/>
        <v>0</v>
      </c>
      <c r="K16" s="8"/>
      <c r="L16" s="57"/>
      <c r="M16" s="58"/>
      <c r="N16" s="66"/>
      <c r="O16" s="58"/>
    </row>
    <row r="17" spans="1:15" s="13" customFormat="1" ht="24">
      <c r="A17" s="89">
        <v>43952</v>
      </c>
      <c r="B17" s="10" t="s">
        <v>51</v>
      </c>
      <c r="C17" s="11" t="s">
        <v>43</v>
      </c>
      <c r="D17" s="11" t="s">
        <v>32</v>
      </c>
      <c r="E17" s="7"/>
      <c r="F17" s="12"/>
      <c r="G17" s="20">
        <v>1</v>
      </c>
      <c r="H17" s="6">
        <f t="shared" si="3"/>
        <v>0</v>
      </c>
      <c r="I17" s="6">
        <f t="shared" si="1"/>
        <v>0</v>
      </c>
      <c r="J17" s="6">
        <f t="shared" si="2"/>
        <v>0</v>
      </c>
      <c r="K17" s="8"/>
      <c r="L17" s="57"/>
      <c r="M17" s="58"/>
      <c r="N17" s="66"/>
      <c r="O17" s="58"/>
    </row>
    <row r="18" spans="1:15" s="13" customFormat="1" ht="15">
      <c r="A18" s="89">
        <v>43952</v>
      </c>
      <c r="B18" s="10" t="s">
        <v>35</v>
      </c>
      <c r="C18" s="11" t="s">
        <v>43</v>
      </c>
      <c r="D18" s="11" t="s">
        <v>31</v>
      </c>
      <c r="E18" s="7"/>
      <c r="F18" s="12"/>
      <c r="G18" s="20">
        <v>4</v>
      </c>
      <c r="H18" s="6">
        <f t="shared" si="3"/>
        <v>0</v>
      </c>
      <c r="I18" s="6">
        <f t="shared" si="1"/>
        <v>0</v>
      </c>
      <c r="J18" s="6">
        <f t="shared" si="2"/>
        <v>0</v>
      </c>
      <c r="K18" s="8"/>
      <c r="L18" s="57"/>
      <c r="M18" s="58"/>
      <c r="N18" s="66"/>
      <c r="O18" s="58"/>
    </row>
    <row r="19" spans="1:15" s="13" customFormat="1" ht="15">
      <c r="A19" s="89">
        <v>43952</v>
      </c>
      <c r="B19" s="10" t="s">
        <v>38</v>
      </c>
      <c r="C19" s="11" t="s">
        <v>43</v>
      </c>
      <c r="D19" s="11" t="s">
        <v>33</v>
      </c>
      <c r="E19" s="7"/>
      <c r="F19" s="12"/>
      <c r="G19" s="20">
        <v>1</v>
      </c>
      <c r="H19" s="6">
        <f t="shared" si="3"/>
        <v>0</v>
      </c>
      <c r="I19" s="6">
        <f t="shared" si="1"/>
        <v>0</v>
      </c>
      <c r="J19" s="6">
        <f t="shared" si="2"/>
        <v>0</v>
      </c>
      <c r="K19" s="8"/>
      <c r="L19" s="57"/>
      <c r="M19" s="58"/>
      <c r="N19" s="66"/>
      <c r="O19" s="58"/>
    </row>
    <row r="20" spans="1:15" s="13" customFormat="1" ht="15">
      <c r="A20" s="89">
        <v>43983</v>
      </c>
      <c r="B20" s="10" t="s">
        <v>27</v>
      </c>
      <c r="C20" s="11"/>
      <c r="D20" s="11"/>
      <c r="E20" s="7"/>
      <c r="F20" s="12"/>
      <c r="G20" s="20">
        <v>1</v>
      </c>
      <c r="H20" s="6">
        <f t="shared" si="3"/>
        <v>0</v>
      </c>
      <c r="I20" s="6">
        <f t="shared" si="1"/>
        <v>0</v>
      </c>
      <c r="J20" s="6">
        <f t="shared" si="2"/>
        <v>0</v>
      </c>
      <c r="K20" s="8"/>
      <c r="L20" s="57"/>
      <c r="M20" s="58"/>
      <c r="N20" s="66"/>
      <c r="O20" s="58"/>
    </row>
    <row r="21" spans="1:15" s="13" customFormat="1" ht="15">
      <c r="A21" s="89">
        <v>43983</v>
      </c>
      <c r="B21" s="10" t="s">
        <v>34</v>
      </c>
      <c r="C21" s="11" t="s">
        <v>43</v>
      </c>
      <c r="D21" s="11" t="s">
        <v>30</v>
      </c>
      <c r="E21" s="7"/>
      <c r="F21" s="12"/>
      <c r="G21" s="20">
        <v>2</v>
      </c>
      <c r="H21" s="6">
        <f t="shared" si="3"/>
        <v>0</v>
      </c>
      <c r="I21" s="6">
        <f t="shared" si="1"/>
        <v>0</v>
      </c>
      <c r="J21" s="6">
        <f t="shared" si="2"/>
        <v>0</v>
      </c>
      <c r="K21" s="8"/>
      <c r="L21" s="57"/>
      <c r="M21" s="58"/>
      <c r="N21" s="66"/>
      <c r="O21" s="58"/>
    </row>
    <row r="22" spans="1:15" s="13" customFormat="1" ht="15">
      <c r="A22" s="89">
        <v>43983</v>
      </c>
      <c r="B22" s="10" t="s">
        <v>37</v>
      </c>
      <c r="C22" s="11" t="s">
        <v>43</v>
      </c>
      <c r="D22" s="11" t="s">
        <v>30</v>
      </c>
      <c r="E22" s="7"/>
      <c r="F22" s="12"/>
      <c r="G22" s="20">
        <v>2</v>
      </c>
      <c r="H22" s="6">
        <f t="shared" si="3"/>
        <v>0</v>
      </c>
      <c r="I22" s="6">
        <f t="shared" si="1"/>
        <v>0</v>
      </c>
      <c r="J22" s="6">
        <f t="shared" si="2"/>
        <v>0</v>
      </c>
      <c r="K22" s="8"/>
      <c r="L22" s="57"/>
      <c r="M22" s="58"/>
      <c r="N22" s="66"/>
      <c r="O22" s="58"/>
    </row>
    <row r="23" spans="1:15" s="13" customFormat="1" ht="15">
      <c r="A23" s="89">
        <v>43983</v>
      </c>
      <c r="B23" s="10" t="s">
        <v>35</v>
      </c>
      <c r="C23" s="11" t="s">
        <v>43</v>
      </c>
      <c r="D23" s="11" t="s">
        <v>31</v>
      </c>
      <c r="E23" s="7"/>
      <c r="F23" s="12"/>
      <c r="G23" s="20">
        <v>4</v>
      </c>
      <c r="H23" s="6">
        <f t="shared" si="3"/>
        <v>0</v>
      </c>
      <c r="I23" s="6">
        <f t="shared" si="1"/>
        <v>0</v>
      </c>
      <c r="J23" s="6">
        <f t="shared" si="2"/>
        <v>0</v>
      </c>
      <c r="K23" s="8"/>
      <c r="L23" s="57"/>
      <c r="M23" s="58"/>
      <c r="N23" s="66"/>
      <c r="O23" s="58"/>
    </row>
    <row r="24" spans="1:15" s="13" customFormat="1" ht="15">
      <c r="A24" s="89">
        <v>44013</v>
      </c>
      <c r="B24" s="10" t="s">
        <v>27</v>
      </c>
      <c r="C24" s="11"/>
      <c r="D24" s="11"/>
      <c r="E24" s="7"/>
      <c r="F24" s="12"/>
      <c r="G24" s="20">
        <v>1</v>
      </c>
      <c r="H24" s="6">
        <f t="shared" si="3"/>
        <v>0</v>
      </c>
      <c r="I24" s="6">
        <f t="shared" si="1"/>
        <v>0</v>
      </c>
      <c r="J24" s="6">
        <f t="shared" si="2"/>
        <v>0</v>
      </c>
      <c r="K24" s="8"/>
      <c r="L24" s="57"/>
      <c r="M24" s="58"/>
      <c r="N24" s="66"/>
      <c r="O24" s="58"/>
    </row>
    <row r="25" spans="1:15" s="13" customFormat="1" ht="15">
      <c r="A25" s="89">
        <v>44013</v>
      </c>
      <c r="B25" s="10" t="s">
        <v>34</v>
      </c>
      <c r="C25" s="11"/>
      <c r="D25" s="11" t="s">
        <v>40</v>
      </c>
      <c r="E25" s="7"/>
      <c r="F25" s="12"/>
      <c r="G25" s="20">
        <v>3</v>
      </c>
      <c r="H25" s="6">
        <f t="shared" si="3"/>
        <v>0</v>
      </c>
      <c r="I25" s="6">
        <f t="shared" si="1"/>
        <v>0</v>
      </c>
      <c r="J25" s="6">
        <f t="shared" si="2"/>
        <v>0</v>
      </c>
      <c r="K25" s="8"/>
      <c r="L25" s="57"/>
      <c r="M25" s="58"/>
      <c r="N25" s="66"/>
      <c r="O25" s="58"/>
    </row>
    <row r="26" spans="1:15" s="13" customFormat="1" ht="15">
      <c r="A26" s="89">
        <v>44013</v>
      </c>
      <c r="B26" s="10" t="s">
        <v>41</v>
      </c>
      <c r="C26" s="11"/>
      <c r="D26" s="11" t="s">
        <v>42</v>
      </c>
      <c r="E26" s="7"/>
      <c r="F26" s="12"/>
      <c r="G26" s="20">
        <v>3</v>
      </c>
      <c r="H26" s="6">
        <f t="shared" si="3"/>
        <v>0</v>
      </c>
      <c r="I26" s="6">
        <f t="shared" si="1"/>
        <v>0</v>
      </c>
      <c r="J26" s="6">
        <f t="shared" si="2"/>
        <v>0</v>
      </c>
      <c r="K26" s="8"/>
      <c r="L26" s="57"/>
      <c r="M26" s="58"/>
      <c r="N26" s="66"/>
      <c r="O26" s="58"/>
    </row>
    <row r="27" spans="1:15" s="13" customFormat="1" ht="15">
      <c r="A27" s="89">
        <v>44013</v>
      </c>
      <c r="B27" s="10" t="s">
        <v>56</v>
      </c>
      <c r="C27" s="11"/>
      <c r="D27" s="11">
        <v>2000</v>
      </c>
      <c r="E27" s="7"/>
      <c r="F27" s="12"/>
      <c r="G27" s="20">
        <v>1</v>
      </c>
      <c r="H27" s="6">
        <f t="shared" si="3"/>
        <v>0</v>
      </c>
      <c r="I27" s="6">
        <f t="shared" si="1"/>
        <v>0</v>
      </c>
      <c r="J27" s="6">
        <f t="shared" si="2"/>
        <v>0</v>
      </c>
      <c r="K27" s="8"/>
      <c r="L27" s="57"/>
      <c r="M27" s="58"/>
      <c r="N27" s="66"/>
      <c r="O27" s="58"/>
    </row>
    <row r="28" spans="1:15" s="13" customFormat="1" ht="15">
      <c r="A28" s="89">
        <v>44013</v>
      </c>
      <c r="B28" s="10" t="s">
        <v>45</v>
      </c>
      <c r="C28" s="11" t="s">
        <v>43</v>
      </c>
      <c r="D28" s="11" t="s">
        <v>44</v>
      </c>
      <c r="E28" s="7"/>
      <c r="F28" s="12"/>
      <c r="G28" s="20">
        <v>2</v>
      </c>
      <c r="H28" s="6">
        <f t="shared" si="3"/>
        <v>0</v>
      </c>
      <c r="I28" s="6">
        <f t="shared" si="1"/>
        <v>0</v>
      </c>
      <c r="J28" s="6">
        <f t="shared" si="2"/>
        <v>0</v>
      </c>
      <c r="K28" s="8"/>
      <c r="L28" s="57"/>
      <c r="M28" s="58"/>
      <c r="N28" s="66"/>
      <c r="O28" s="58"/>
    </row>
    <row r="29" spans="1:15" s="13" customFormat="1" ht="15">
      <c r="A29" s="89">
        <v>44013</v>
      </c>
      <c r="B29" s="10" t="s">
        <v>45</v>
      </c>
      <c r="C29" s="11" t="s">
        <v>43</v>
      </c>
      <c r="D29" s="11" t="s">
        <v>46</v>
      </c>
      <c r="E29" s="7"/>
      <c r="F29" s="12"/>
      <c r="G29" s="20">
        <v>1</v>
      </c>
      <c r="H29" s="6">
        <f t="shared" si="3"/>
        <v>0</v>
      </c>
      <c r="I29" s="6">
        <f t="shared" si="1"/>
        <v>0</v>
      </c>
      <c r="J29" s="6">
        <f t="shared" si="2"/>
        <v>0</v>
      </c>
      <c r="K29" s="8"/>
      <c r="L29" s="57"/>
      <c r="M29" s="58"/>
      <c r="N29" s="66"/>
      <c r="O29" s="58"/>
    </row>
    <row r="30" spans="1:15" s="13" customFormat="1" ht="15">
      <c r="A30" s="89">
        <v>44013</v>
      </c>
      <c r="B30" s="10" t="s">
        <v>47</v>
      </c>
      <c r="C30" s="11" t="s">
        <v>43</v>
      </c>
      <c r="D30" s="11" t="s">
        <v>48</v>
      </c>
      <c r="E30" s="7"/>
      <c r="F30" s="12"/>
      <c r="G30" s="20">
        <v>1</v>
      </c>
      <c r="H30" s="6">
        <f t="shared" si="3"/>
        <v>0</v>
      </c>
      <c r="I30" s="6">
        <f t="shared" si="1"/>
        <v>0</v>
      </c>
      <c r="J30" s="6">
        <f t="shared" si="2"/>
        <v>0</v>
      </c>
      <c r="K30" s="8"/>
      <c r="L30" s="57"/>
      <c r="M30" s="58"/>
      <c r="N30" s="66"/>
      <c r="O30" s="58"/>
    </row>
    <row r="31" spans="1:15" s="13" customFormat="1" ht="15">
      <c r="A31" s="89">
        <v>44013</v>
      </c>
      <c r="B31" s="10" t="s">
        <v>50</v>
      </c>
      <c r="C31" s="11" t="s">
        <v>43</v>
      </c>
      <c r="D31" s="11" t="s">
        <v>49</v>
      </c>
      <c r="E31" s="7"/>
      <c r="F31" s="12"/>
      <c r="G31" s="20">
        <v>1</v>
      </c>
      <c r="H31" s="6">
        <f t="shared" si="3"/>
        <v>0</v>
      </c>
      <c r="I31" s="6">
        <f t="shared" si="1"/>
        <v>0</v>
      </c>
      <c r="J31" s="6">
        <f t="shared" si="2"/>
        <v>0</v>
      </c>
      <c r="K31" s="8"/>
      <c r="L31" s="57"/>
      <c r="M31" s="58"/>
      <c r="N31" s="66"/>
      <c r="O31" s="58"/>
    </row>
    <row r="32" spans="1:15" s="13" customFormat="1" ht="15">
      <c r="A32" s="89">
        <v>44013</v>
      </c>
      <c r="B32" s="10" t="s">
        <v>52</v>
      </c>
      <c r="C32" s="11" t="s">
        <v>43</v>
      </c>
      <c r="D32" s="11" t="s">
        <v>48</v>
      </c>
      <c r="E32" s="7"/>
      <c r="F32" s="12"/>
      <c r="G32" s="20">
        <v>1</v>
      </c>
      <c r="H32" s="6">
        <f t="shared" si="3"/>
        <v>0</v>
      </c>
      <c r="I32" s="6">
        <f t="shared" si="1"/>
        <v>0</v>
      </c>
      <c r="J32" s="6">
        <f t="shared" si="2"/>
        <v>0</v>
      </c>
      <c r="K32" s="8"/>
      <c r="L32" s="57"/>
      <c r="M32" s="58"/>
      <c r="N32" s="66"/>
      <c r="O32" s="58"/>
    </row>
    <row r="33" spans="1:15" s="13" customFormat="1" ht="24">
      <c r="A33" s="92" t="s">
        <v>53</v>
      </c>
      <c r="B33" s="10" t="s">
        <v>27</v>
      </c>
      <c r="C33" s="11"/>
      <c r="D33" s="11"/>
      <c r="E33" s="7"/>
      <c r="F33" s="12"/>
      <c r="G33" s="20">
        <v>1</v>
      </c>
      <c r="H33" s="6">
        <f t="shared" si="3"/>
        <v>0</v>
      </c>
      <c r="I33" s="6">
        <f t="shared" si="1"/>
        <v>0</v>
      </c>
      <c r="J33" s="6">
        <f t="shared" si="2"/>
        <v>0</v>
      </c>
      <c r="K33" s="8"/>
      <c r="L33" s="57"/>
      <c r="M33" s="58"/>
      <c r="N33" s="66"/>
      <c r="O33" s="58"/>
    </row>
    <row r="34" spans="1:15" s="13" customFormat="1" ht="24">
      <c r="A34" s="92" t="s">
        <v>53</v>
      </c>
      <c r="B34" s="10" t="s">
        <v>34</v>
      </c>
      <c r="C34" s="11" t="s">
        <v>43</v>
      </c>
      <c r="D34" s="11" t="s">
        <v>30</v>
      </c>
      <c r="E34" s="7"/>
      <c r="F34" s="12"/>
      <c r="G34" s="20">
        <v>4</v>
      </c>
      <c r="H34" s="6">
        <f t="shared" si="3"/>
        <v>0</v>
      </c>
      <c r="I34" s="6">
        <f t="shared" si="1"/>
        <v>0</v>
      </c>
      <c r="J34" s="6">
        <f t="shared" si="2"/>
        <v>0</v>
      </c>
      <c r="K34" s="8"/>
      <c r="L34" s="57"/>
      <c r="M34" s="58"/>
      <c r="N34" s="66"/>
      <c r="O34" s="58"/>
    </row>
    <row r="35" spans="1:15" s="13" customFormat="1" ht="24">
      <c r="A35" s="92" t="s">
        <v>53</v>
      </c>
      <c r="B35" s="10" t="s">
        <v>35</v>
      </c>
      <c r="C35" s="11" t="s">
        <v>43</v>
      </c>
      <c r="D35" s="11" t="s">
        <v>31</v>
      </c>
      <c r="E35" s="7"/>
      <c r="F35" s="12"/>
      <c r="G35" s="20">
        <v>4</v>
      </c>
      <c r="H35" s="6">
        <f t="shared" si="3"/>
        <v>0</v>
      </c>
      <c r="I35" s="6">
        <f t="shared" si="1"/>
        <v>0</v>
      </c>
      <c r="J35" s="6">
        <f t="shared" si="2"/>
        <v>0</v>
      </c>
      <c r="K35" s="8"/>
      <c r="L35" s="57"/>
      <c r="M35" s="58"/>
      <c r="N35" s="66"/>
      <c r="O35" s="58"/>
    </row>
    <row r="36" spans="1:15" s="13" customFormat="1" ht="24">
      <c r="A36" s="92" t="s">
        <v>53</v>
      </c>
      <c r="B36" s="10" t="s">
        <v>34</v>
      </c>
      <c r="C36" s="11"/>
      <c r="D36" s="11" t="s">
        <v>40</v>
      </c>
      <c r="E36" s="7"/>
      <c r="F36" s="12"/>
      <c r="G36" s="20">
        <v>2</v>
      </c>
      <c r="H36" s="6">
        <f t="shared" si="3"/>
        <v>0</v>
      </c>
      <c r="I36" s="6">
        <f t="shared" si="1"/>
        <v>0</v>
      </c>
      <c r="J36" s="6">
        <f t="shared" si="2"/>
        <v>0</v>
      </c>
      <c r="K36" s="8"/>
      <c r="L36" s="57"/>
      <c r="M36" s="58"/>
      <c r="N36" s="66"/>
      <c r="O36" s="58"/>
    </row>
    <row r="37" spans="1:15" s="13" customFormat="1" ht="24">
      <c r="A37" s="92" t="s">
        <v>53</v>
      </c>
      <c r="B37" s="10" t="s">
        <v>41</v>
      </c>
      <c r="C37" s="11"/>
      <c r="D37" s="11" t="s">
        <v>42</v>
      </c>
      <c r="E37" s="7"/>
      <c r="F37" s="12"/>
      <c r="G37" s="20">
        <v>2</v>
      </c>
      <c r="H37" s="6">
        <f t="shared" si="3"/>
        <v>0</v>
      </c>
      <c r="I37" s="6">
        <f t="shared" si="1"/>
        <v>0</v>
      </c>
      <c r="J37" s="6">
        <f t="shared" si="2"/>
        <v>0</v>
      </c>
      <c r="K37" s="8"/>
      <c r="L37" s="57"/>
      <c r="M37" s="58"/>
      <c r="N37" s="66"/>
      <c r="O37" s="58"/>
    </row>
    <row r="38" spans="1:15" s="13" customFormat="1" ht="24">
      <c r="A38" s="92" t="s">
        <v>53</v>
      </c>
      <c r="B38" s="10" t="s">
        <v>55</v>
      </c>
      <c r="C38" s="11"/>
      <c r="D38" s="11">
        <v>1300</v>
      </c>
      <c r="E38" s="7"/>
      <c r="F38" s="12"/>
      <c r="G38" s="20">
        <v>1</v>
      </c>
      <c r="H38" s="6">
        <f t="shared" si="3"/>
        <v>0</v>
      </c>
      <c r="I38" s="6">
        <f t="shared" si="1"/>
        <v>0</v>
      </c>
      <c r="J38" s="6">
        <f t="shared" si="2"/>
        <v>0</v>
      </c>
      <c r="K38" s="8"/>
      <c r="L38" s="57"/>
      <c r="M38" s="58"/>
      <c r="N38" s="66"/>
      <c r="O38" s="58"/>
    </row>
    <row r="39" spans="1:15" s="13" customFormat="1" ht="15">
      <c r="A39" s="89">
        <v>43892</v>
      </c>
      <c r="B39" s="10" t="s">
        <v>27</v>
      </c>
      <c r="C39" s="11"/>
      <c r="D39" s="11"/>
      <c r="E39" s="7"/>
      <c r="F39" s="12"/>
      <c r="G39" s="20">
        <v>1</v>
      </c>
      <c r="H39" s="6">
        <f t="shared" si="3"/>
        <v>0</v>
      </c>
      <c r="I39" s="6">
        <f t="shared" si="1"/>
        <v>0</v>
      </c>
      <c r="J39" s="6">
        <f t="shared" si="2"/>
        <v>0</v>
      </c>
      <c r="K39" s="8"/>
      <c r="L39" s="57"/>
      <c r="M39" s="58"/>
      <c r="N39" s="66"/>
      <c r="O39" s="58"/>
    </row>
    <row r="40" spans="1:15" s="13" customFormat="1" ht="15">
      <c r="A40" s="89">
        <v>43892</v>
      </c>
      <c r="B40" s="10" t="s">
        <v>36</v>
      </c>
      <c r="C40" s="11" t="s">
        <v>43</v>
      </c>
      <c r="D40" s="11" t="s">
        <v>30</v>
      </c>
      <c r="E40" s="7"/>
      <c r="F40" s="12"/>
      <c r="G40" s="20">
        <v>1</v>
      </c>
      <c r="H40" s="6">
        <f t="shared" si="3"/>
        <v>0</v>
      </c>
      <c r="I40" s="6">
        <f t="shared" si="1"/>
        <v>0</v>
      </c>
      <c r="J40" s="6">
        <f t="shared" si="2"/>
        <v>0</v>
      </c>
      <c r="K40" s="8"/>
      <c r="L40" s="57"/>
      <c r="M40" s="58"/>
      <c r="N40" s="66"/>
      <c r="O40" s="58"/>
    </row>
    <row r="41" spans="1:15" s="13" customFormat="1" ht="15">
      <c r="A41" s="89">
        <v>43892</v>
      </c>
      <c r="B41" s="10" t="s">
        <v>39</v>
      </c>
      <c r="C41" s="11" t="s">
        <v>43</v>
      </c>
      <c r="D41" s="11" t="s">
        <v>30</v>
      </c>
      <c r="E41" s="7"/>
      <c r="F41" s="12"/>
      <c r="G41" s="20">
        <v>2</v>
      </c>
      <c r="H41" s="6">
        <f t="shared" si="3"/>
        <v>0</v>
      </c>
      <c r="I41" s="6">
        <f t="shared" si="1"/>
        <v>0</v>
      </c>
      <c r="J41" s="6">
        <f t="shared" si="2"/>
        <v>0</v>
      </c>
      <c r="K41" s="8"/>
      <c r="L41" s="57"/>
      <c r="M41" s="58"/>
      <c r="N41" s="66"/>
      <c r="O41" s="58"/>
    </row>
    <row r="42" spans="1:15" s="13" customFormat="1" ht="15">
      <c r="A42" s="89">
        <v>43892</v>
      </c>
      <c r="B42" s="10" t="s">
        <v>35</v>
      </c>
      <c r="C42" s="11" t="s">
        <v>43</v>
      </c>
      <c r="D42" s="11" t="s">
        <v>31</v>
      </c>
      <c r="E42" s="7"/>
      <c r="F42" s="12"/>
      <c r="G42" s="20">
        <v>3</v>
      </c>
      <c r="H42" s="6">
        <f t="shared" si="3"/>
        <v>0</v>
      </c>
      <c r="I42" s="6">
        <f t="shared" si="1"/>
        <v>0</v>
      </c>
      <c r="J42" s="6">
        <f t="shared" si="2"/>
        <v>0</v>
      </c>
      <c r="K42" s="8"/>
      <c r="L42" s="57"/>
      <c r="M42" s="58"/>
      <c r="N42" s="66"/>
      <c r="O42" s="58"/>
    </row>
    <row r="43" spans="1:15" s="13" customFormat="1" ht="15">
      <c r="A43" s="89">
        <v>43923</v>
      </c>
      <c r="B43" s="10" t="s">
        <v>27</v>
      </c>
      <c r="C43" s="11"/>
      <c r="D43" s="11"/>
      <c r="E43" s="7"/>
      <c r="F43" s="12"/>
      <c r="G43" s="20"/>
      <c r="H43" s="6">
        <f t="shared" si="3"/>
        <v>0</v>
      </c>
      <c r="I43" s="6">
        <f t="shared" si="1"/>
        <v>0</v>
      </c>
      <c r="J43" s="6">
        <f t="shared" si="2"/>
        <v>0</v>
      </c>
      <c r="K43" s="8"/>
      <c r="L43" s="57"/>
      <c r="M43" s="58"/>
      <c r="N43" s="66"/>
      <c r="O43" s="58"/>
    </row>
    <row r="44" spans="1:15" s="13" customFormat="1" ht="15">
      <c r="A44" s="89">
        <v>43923</v>
      </c>
      <c r="B44" s="10" t="s">
        <v>36</v>
      </c>
      <c r="C44" s="11" t="s">
        <v>43</v>
      </c>
      <c r="D44" s="11" t="s">
        <v>30</v>
      </c>
      <c r="E44" s="7"/>
      <c r="F44" s="12"/>
      <c r="G44" s="20">
        <v>1</v>
      </c>
      <c r="H44" s="6">
        <f t="shared" si="3"/>
        <v>0</v>
      </c>
      <c r="I44" s="6">
        <f t="shared" si="1"/>
        <v>0</v>
      </c>
      <c r="J44" s="6">
        <f t="shared" si="2"/>
        <v>0</v>
      </c>
      <c r="K44" s="8"/>
      <c r="L44" s="57"/>
      <c r="M44" s="58"/>
      <c r="N44" s="66"/>
      <c r="O44" s="58"/>
    </row>
    <row r="45" spans="1:15" s="13" customFormat="1" ht="15">
      <c r="A45" s="89">
        <v>43923</v>
      </c>
      <c r="B45" s="10" t="s">
        <v>39</v>
      </c>
      <c r="C45" s="11" t="s">
        <v>43</v>
      </c>
      <c r="D45" s="11" t="s">
        <v>30</v>
      </c>
      <c r="E45" s="7"/>
      <c r="F45" s="12"/>
      <c r="G45" s="20">
        <v>2</v>
      </c>
      <c r="H45" s="6">
        <f t="shared" si="3"/>
        <v>0</v>
      </c>
      <c r="I45" s="6">
        <f t="shared" si="1"/>
        <v>0</v>
      </c>
      <c r="J45" s="6">
        <f t="shared" si="2"/>
        <v>0</v>
      </c>
      <c r="K45" s="8"/>
      <c r="L45" s="57"/>
      <c r="M45" s="58"/>
      <c r="N45" s="66"/>
      <c r="O45" s="58"/>
    </row>
    <row r="46" spans="1:15" s="13" customFormat="1" ht="15">
      <c r="A46" s="89">
        <v>43923</v>
      </c>
      <c r="B46" s="10" t="s">
        <v>35</v>
      </c>
      <c r="C46" s="11" t="s">
        <v>43</v>
      </c>
      <c r="D46" s="11" t="s">
        <v>31</v>
      </c>
      <c r="E46" s="7"/>
      <c r="F46" s="12"/>
      <c r="G46" s="20">
        <v>3</v>
      </c>
      <c r="H46" s="6">
        <f t="shared" si="3"/>
        <v>0</v>
      </c>
      <c r="I46" s="6">
        <f t="shared" si="1"/>
        <v>0</v>
      </c>
      <c r="J46" s="6">
        <f t="shared" si="2"/>
        <v>0</v>
      </c>
      <c r="K46" s="8"/>
      <c r="L46" s="57"/>
      <c r="M46" s="58"/>
      <c r="N46" s="66"/>
      <c r="O46" s="58"/>
    </row>
    <row r="47" spans="1:15" s="13" customFormat="1" ht="15">
      <c r="A47" s="89">
        <v>43953</v>
      </c>
      <c r="B47" s="10" t="s">
        <v>57</v>
      </c>
      <c r="C47" s="11"/>
      <c r="D47" s="11">
        <v>2000</v>
      </c>
      <c r="E47" s="7"/>
      <c r="F47" s="12"/>
      <c r="G47" s="20">
        <v>1</v>
      </c>
      <c r="H47" s="6">
        <f t="shared" si="3"/>
        <v>0</v>
      </c>
      <c r="I47" s="6">
        <f t="shared" si="1"/>
        <v>0</v>
      </c>
      <c r="J47" s="6">
        <f t="shared" si="2"/>
        <v>0</v>
      </c>
      <c r="K47" s="8"/>
      <c r="L47" s="57"/>
      <c r="M47" s="58"/>
      <c r="N47" s="66"/>
      <c r="O47" s="58"/>
    </row>
    <row r="48" spans="1:15" s="13" customFormat="1" ht="15">
      <c r="A48" s="89">
        <v>43953</v>
      </c>
      <c r="B48" s="95" t="s">
        <v>27</v>
      </c>
      <c r="C48" s="11"/>
      <c r="D48" s="11"/>
      <c r="E48" s="7"/>
      <c r="F48" s="12"/>
      <c r="G48" s="90">
        <v>1</v>
      </c>
      <c r="H48" s="6">
        <f t="shared" si="3"/>
        <v>0</v>
      </c>
      <c r="I48" s="6">
        <f t="shared" si="1"/>
        <v>0</v>
      </c>
      <c r="J48" s="6">
        <f t="shared" si="2"/>
        <v>0</v>
      </c>
      <c r="K48" s="8"/>
      <c r="L48" s="57"/>
      <c r="M48" s="58"/>
      <c r="N48" s="66"/>
      <c r="O48" s="58"/>
    </row>
    <row r="49" spans="1:15" s="13" customFormat="1" ht="15">
      <c r="A49" s="89">
        <v>43984</v>
      </c>
      <c r="B49" s="10" t="s">
        <v>27</v>
      </c>
      <c r="C49" s="11"/>
      <c r="D49" s="11"/>
      <c r="E49" s="7"/>
      <c r="F49" s="12"/>
      <c r="G49" s="20">
        <v>1</v>
      </c>
      <c r="H49" s="6">
        <f t="shared" si="3"/>
        <v>0</v>
      </c>
      <c r="I49" s="6">
        <f t="shared" si="1"/>
        <v>0</v>
      </c>
      <c r="J49" s="6">
        <f t="shared" si="2"/>
        <v>0</v>
      </c>
      <c r="K49" s="8"/>
      <c r="L49" s="57"/>
      <c r="M49" s="58"/>
      <c r="N49" s="66"/>
      <c r="O49" s="58"/>
    </row>
    <row r="50" spans="1:15" s="13" customFormat="1" ht="15">
      <c r="A50" s="89">
        <v>43984</v>
      </c>
      <c r="B50" s="10" t="s">
        <v>36</v>
      </c>
      <c r="C50" s="11" t="s">
        <v>43</v>
      </c>
      <c r="D50" s="11" t="s">
        <v>30</v>
      </c>
      <c r="E50" s="7"/>
      <c r="F50" s="12"/>
      <c r="G50" s="20">
        <v>2</v>
      </c>
      <c r="H50" s="6">
        <f t="shared" si="3"/>
        <v>0</v>
      </c>
      <c r="I50" s="6">
        <f t="shared" si="1"/>
        <v>0</v>
      </c>
      <c r="J50" s="6">
        <f t="shared" si="2"/>
        <v>0</v>
      </c>
      <c r="K50" s="8"/>
      <c r="L50" s="57"/>
      <c r="M50" s="58"/>
      <c r="N50" s="66"/>
      <c r="O50" s="58"/>
    </row>
    <row r="51" spans="1:15" s="13" customFormat="1" ht="15">
      <c r="A51" s="89">
        <v>43984</v>
      </c>
      <c r="B51" s="10" t="s">
        <v>35</v>
      </c>
      <c r="C51" s="11" t="s">
        <v>43</v>
      </c>
      <c r="D51" s="11" t="s">
        <v>31</v>
      </c>
      <c r="E51" s="7"/>
      <c r="F51" s="12"/>
      <c r="G51" s="20">
        <v>2</v>
      </c>
      <c r="H51" s="6">
        <f t="shared" si="3"/>
        <v>0</v>
      </c>
      <c r="I51" s="6">
        <f t="shared" si="1"/>
        <v>0</v>
      </c>
      <c r="J51" s="6">
        <f t="shared" si="2"/>
        <v>0</v>
      </c>
      <c r="K51" s="8"/>
      <c r="L51" s="57"/>
      <c r="M51" s="58"/>
      <c r="N51" s="66"/>
      <c r="O51" s="58"/>
    </row>
    <row r="52" spans="1:15" s="13" customFormat="1" ht="15">
      <c r="A52" s="89">
        <v>44106</v>
      </c>
      <c r="B52" s="10" t="s">
        <v>27</v>
      </c>
      <c r="C52" s="11"/>
      <c r="D52" s="11"/>
      <c r="E52" s="7"/>
      <c r="F52" s="12"/>
      <c r="G52" s="20">
        <v>1</v>
      </c>
      <c r="H52" s="6">
        <f t="shared" si="3"/>
        <v>0</v>
      </c>
      <c r="I52" s="6">
        <f t="shared" si="1"/>
        <v>0</v>
      </c>
      <c r="J52" s="6">
        <f t="shared" si="2"/>
        <v>0</v>
      </c>
      <c r="K52" s="8"/>
      <c r="L52" s="57"/>
      <c r="M52" s="58"/>
      <c r="N52" s="66"/>
      <c r="O52" s="58"/>
    </row>
    <row r="53" spans="1:15" s="13" customFormat="1" ht="15">
      <c r="A53" s="89">
        <v>44106</v>
      </c>
      <c r="B53" s="10" t="s">
        <v>36</v>
      </c>
      <c r="C53" s="11" t="s">
        <v>43</v>
      </c>
      <c r="D53" s="11" t="s">
        <v>30</v>
      </c>
      <c r="E53" s="7"/>
      <c r="F53" s="12"/>
      <c r="G53" s="20">
        <v>2</v>
      </c>
      <c r="H53" s="6">
        <f t="shared" si="3"/>
        <v>0</v>
      </c>
      <c r="I53" s="6">
        <f t="shared" si="1"/>
        <v>0</v>
      </c>
      <c r="J53" s="6">
        <f t="shared" si="2"/>
        <v>0</v>
      </c>
      <c r="K53" s="8"/>
      <c r="L53" s="57"/>
      <c r="M53" s="58"/>
      <c r="N53" s="66"/>
      <c r="O53" s="58"/>
    </row>
    <row r="54" spans="1:15" s="13" customFormat="1" ht="15">
      <c r="A54" s="89">
        <v>44106</v>
      </c>
      <c r="B54" s="10" t="s">
        <v>37</v>
      </c>
      <c r="C54" s="11" t="s">
        <v>43</v>
      </c>
      <c r="D54" s="11" t="s">
        <v>30</v>
      </c>
      <c r="E54" s="7"/>
      <c r="F54" s="12"/>
      <c r="G54" s="20">
        <v>2</v>
      </c>
      <c r="H54" s="6">
        <f t="shared" si="3"/>
        <v>0</v>
      </c>
      <c r="I54" s="6">
        <f t="shared" si="1"/>
        <v>0</v>
      </c>
      <c r="J54" s="6">
        <f t="shared" si="2"/>
        <v>0</v>
      </c>
      <c r="K54" s="8"/>
      <c r="L54" s="57"/>
      <c r="M54" s="58"/>
      <c r="N54" s="66"/>
      <c r="O54" s="58"/>
    </row>
    <row r="55" spans="1:15" s="13" customFormat="1" ht="24">
      <c r="A55" s="89">
        <v>44106</v>
      </c>
      <c r="B55" s="10" t="s">
        <v>51</v>
      </c>
      <c r="C55" s="11" t="s">
        <v>43</v>
      </c>
      <c r="D55" s="11" t="s">
        <v>32</v>
      </c>
      <c r="E55" s="7"/>
      <c r="F55" s="12"/>
      <c r="G55" s="20">
        <v>1</v>
      </c>
      <c r="H55" s="6">
        <f t="shared" si="3"/>
        <v>0</v>
      </c>
      <c r="I55" s="6">
        <f t="shared" si="1"/>
        <v>0</v>
      </c>
      <c r="J55" s="6">
        <f t="shared" si="2"/>
        <v>0</v>
      </c>
      <c r="K55" s="8"/>
      <c r="L55" s="57"/>
      <c r="M55" s="58"/>
      <c r="N55" s="66"/>
      <c r="O55" s="58"/>
    </row>
    <row r="56" spans="1:15" s="13" customFormat="1" ht="15">
      <c r="A56" s="89">
        <v>44106</v>
      </c>
      <c r="B56" s="10" t="s">
        <v>35</v>
      </c>
      <c r="C56" s="11" t="s">
        <v>43</v>
      </c>
      <c r="D56" s="11" t="s">
        <v>31</v>
      </c>
      <c r="E56" s="7"/>
      <c r="F56" s="12"/>
      <c r="G56" s="20">
        <v>4</v>
      </c>
      <c r="H56" s="6">
        <f t="shared" si="3"/>
        <v>0</v>
      </c>
      <c r="I56" s="6">
        <f t="shared" si="1"/>
        <v>0</v>
      </c>
      <c r="J56" s="6">
        <f t="shared" si="2"/>
        <v>0</v>
      </c>
      <c r="K56" s="8"/>
      <c r="L56" s="57"/>
      <c r="M56" s="58"/>
      <c r="N56" s="66"/>
      <c r="O56" s="58"/>
    </row>
    <row r="57" spans="1:15" s="13" customFormat="1" ht="15">
      <c r="A57" s="89">
        <v>44106</v>
      </c>
      <c r="B57" s="10" t="s">
        <v>38</v>
      </c>
      <c r="C57" s="11" t="s">
        <v>43</v>
      </c>
      <c r="D57" s="11" t="s">
        <v>33</v>
      </c>
      <c r="E57" s="7"/>
      <c r="F57" s="12"/>
      <c r="G57" s="20">
        <v>1</v>
      </c>
      <c r="H57" s="6">
        <f t="shared" si="3"/>
        <v>0</v>
      </c>
      <c r="I57" s="6">
        <f t="shared" si="1"/>
        <v>0</v>
      </c>
      <c r="J57" s="6">
        <f t="shared" si="2"/>
        <v>0</v>
      </c>
      <c r="K57" s="8"/>
      <c r="L57" s="57"/>
      <c r="M57" s="58"/>
      <c r="N57" s="66"/>
      <c r="O57" s="58"/>
    </row>
    <row r="58" spans="1:15" s="13" customFormat="1" ht="15">
      <c r="A58" s="89">
        <v>44137</v>
      </c>
      <c r="B58" s="10" t="s">
        <v>27</v>
      </c>
      <c r="C58" s="11"/>
      <c r="D58" s="11"/>
      <c r="E58" s="7"/>
      <c r="F58" s="12"/>
      <c r="G58" s="20">
        <v>1</v>
      </c>
      <c r="H58" s="6">
        <f t="shared" si="3"/>
        <v>0</v>
      </c>
      <c r="I58" s="6">
        <f t="shared" si="1"/>
        <v>0</v>
      </c>
      <c r="J58" s="6">
        <f t="shared" si="2"/>
        <v>0</v>
      </c>
      <c r="K58" s="8"/>
      <c r="L58" s="57"/>
      <c r="M58" s="58"/>
      <c r="N58" s="66"/>
      <c r="O58" s="58"/>
    </row>
    <row r="59" spans="1:15" s="13" customFormat="1" ht="15">
      <c r="A59" s="89">
        <v>44137</v>
      </c>
      <c r="B59" s="10" t="s">
        <v>36</v>
      </c>
      <c r="C59" s="11" t="s">
        <v>43</v>
      </c>
      <c r="D59" s="11" t="s">
        <v>30</v>
      </c>
      <c r="E59" s="7"/>
      <c r="F59" s="12"/>
      <c r="G59" s="20">
        <v>2</v>
      </c>
      <c r="H59" s="6">
        <f t="shared" si="3"/>
        <v>0</v>
      </c>
      <c r="I59" s="6">
        <f t="shared" si="1"/>
        <v>0</v>
      </c>
      <c r="J59" s="6">
        <f t="shared" si="2"/>
        <v>0</v>
      </c>
      <c r="K59" s="8"/>
      <c r="L59" s="57"/>
      <c r="M59" s="58"/>
      <c r="N59" s="66"/>
      <c r="O59" s="58"/>
    </row>
    <row r="60" spans="1:15" s="13" customFormat="1" ht="15">
      <c r="A60" s="89">
        <v>44137</v>
      </c>
      <c r="B60" s="10" t="s">
        <v>37</v>
      </c>
      <c r="C60" s="11" t="s">
        <v>43</v>
      </c>
      <c r="D60" s="11" t="s">
        <v>30</v>
      </c>
      <c r="E60" s="7"/>
      <c r="F60" s="12"/>
      <c r="G60" s="20">
        <v>2</v>
      </c>
      <c r="H60" s="6">
        <f t="shared" si="3"/>
        <v>0</v>
      </c>
      <c r="I60" s="6">
        <f t="shared" si="1"/>
        <v>0</v>
      </c>
      <c r="J60" s="6">
        <f t="shared" si="2"/>
        <v>0</v>
      </c>
      <c r="K60" s="8"/>
      <c r="L60" s="57"/>
      <c r="M60" s="58"/>
      <c r="N60" s="66"/>
      <c r="O60" s="58"/>
    </row>
    <row r="61" spans="1:15" s="13" customFormat="1" ht="24">
      <c r="A61" s="89">
        <v>44137</v>
      </c>
      <c r="B61" s="10" t="s">
        <v>51</v>
      </c>
      <c r="C61" s="11" t="s">
        <v>43</v>
      </c>
      <c r="D61" s="11" t="s">
        <v>32</v>
      </c>
      <c r="E61" s="7"/>
      <c r="F61" s="12"/>
      <c r="G61" s="20">
        <v>1</v>
      </c>
      <c r="H61" s="6">
        <f t="shared" si="3"/>
        <v>0</v>
      </c>
      <c r="I61" s="6">
        <f t="shared" si="1"/>
        <v>0</v>
      </c>
      <c r="J61" s="6">
        <f t="shared" si="2"/>
        <v>0</v>
      </c>
      <c r="K61" s="8"/>
      <c r="L61" s="57"/>
      <c r="M61" s="58"/>
      <c r="N61" s="66"/>
      <c r="O61" s="58"/>
    </row>
    <row r="62" spans="1:15" s="13" customFormat="1" ht="15">
      <c r="A62" s="89">
        <v>44137</v>
      </c>
      <c r="B62" s="10" t="s">
        <v>35</v>
      </c>
      <c r="C62" s="11" t="s">
        <v>43</v>
      </c>
      <c r="D62" s="11" t="s">
        <v>31</v>
      </c>
      <c r="E62" s="7"/>
      <c r="F62" s="12"/>
      <c r="G62" s="20">
        <v>4</v>
      </c>
      <c r="H62" s="6">
        <f t="shared" si="3"/>
        <v>0</v>
      </c>
      <c r="I62" s="6">
        <f t="shared" si="1"/>
        <v>0</v>
      </c>
      <c r="J62" s="6">
        <f t="shared" si="2"/>
        <v>0</v>
      </c>
      <c r="K62" s="8"/>
      <c r="L62" s="57"/>
      <c r="M62" s="58"/>
      <c r="N62" s="66"/>
      <c r="O62" s="58"/>
    </row>
    <row r="63" spans="1:15" s="13" customFormat="1" ht="15">
      <c r="A63" s="89">
        <v>44137</v>
      </c>
      <c r="B63" s="10" t="s">
        <v>38</v>
      </c>
      <c r="C63" s="11" t="s">
        <v>43</v>
      </c>
      <c r="D63" s="11" t="s">
        <v>33</v>
      </c>
      <c r="E63" s="7"/>
      <c r="F63" s="12"/>
      <c r="G63" s="20">
        <v>1</v>
      </c>
      <c r="H63" s="6">
        <f t="shared" si="3"/>
        <v>0</v>
      </c>
      <c r="I63" s="6">
        <f t="shared" si="1"/>
        <v>0</v>
      </c>
      <c r="J63" s="6">
        <f t="shared" si="2"/>
        <v>0</v>
      </c>
      <c r="K63" s="8"/>
      <c r="L63" s="57"/>
      <c r="M63" s="58"/>
      <c r="N63" s="66"/>
      <c r="O63" s="58"/>
    </row>
    <row r="64" spans="1:15" s="13" customFormat="1" ht="15">
      <c r="A64" s="89">
        <v>44167</v>
      </c>
      <c r="B64" s="10" t="s">
        <v>27</v>
      </c>
      <c r="C64" s="11"/>
      <c r="D64" s="11"/>
      <c r="E64" s="7"/>
      <c r="F64" s="12"/>
      <c r="G64" s="20">
        <v>1</v>
      </c>
      <c r="H64" s="6">
        <f t="shared" si="3"/>
        <v>0</v>
      </c>
      <c r="I64" s="6">
        <f t="shared" si="1"/>
        <v>0</v>
      </c>
      <c r="J64" s="6">
        <f t="shared" si="2"/>
        <v>0</v>
      </c>
      <c r="K64" s="8"/>
      <c r="L64" s="57"/>
      <c r="M64" s="58"/>
      <c r="N64" s="66"/>
      <c r="O64" s="58"/>
    </row>
    <row r="65" spans="1:15" s="13" customFormat="1" ht="15">
      <c r="A65" s="89">
        <v>44167</v>
      </c>
      <c r="B65" s="10" t="s">
        <v>36</v>
      </c>
      <c r="C65" s="11" t="s">
        <v>43</v>
      </c>
      <c r="D65" s="11" t="s">
        <v>30</v>
      </c>
      <c r="E65" s="7"/>
      <c r="F65" s="12"/>
      <c r="G65" s="20">
        <v>2</v>
      </c>
      <c r="H65" s="6">
        <f t="shared" si="3"/>
        <v>0</v>
      </c>
      <c r="I65" s="6">
        <f t="shared" si="1"/>
        <v>0</v>
      </c>
      <c r="J65" s="6">
        <f t="shared" si="2"/>
        <v>0</v>
      </c>
      <c r="K65" s="8"/>
      <c r="L65" s="57"/>
      <c r="M65" s="58"/>
      <c r="N65" s="66"/>
      <c r="O65" s="58"/>
    </row>
    <row r="66" spans="1:15" s="13" customFormat="1" ht="15">
      <c r="A66" s="89">
        <v>44167</v>
      </c>
      <c r="B66" s="10" t="s">
        <v>37</v>
      </c>
      <c r="C66" s="11" t="s">
        <v>43</v>
      </c>
      <c r="D66" s="11" t="s">
        <v>30</v>
      </c>
      <c r="E66" s="7"/>
      <c r="F66" s="12"/>
      <c r="G66" s="20">
        <v>2</v>
      </c>
      <c r="H66" s="6">
        <f t="shared" si="3"/>
        <v>0</v>
      </c>
      <c r="I66" s="6">
        <f t="shared" si="1"/>
        <v>0</v>
      </c>
      <c r="J66" s="6">
        <f t="shared" si="2"/>
        <v>0</v>
      </c>
      <c r="K66" s="8"/>
      <c r="L66" s="57"/>
      <c r="M66" s="58"/>
      <c r="N66" s="66"/>
      <c r="O66" s="58"/>
    </row>
    <row r="67" spans="1:15" s="13" customFormat="1" ht="24">
      <c r="A67" s="89">
        <v>44167</v>
      </c>
      <c r="B67" s="10" t="s">
        <v>51</v>
      </c>
      <c r="C67" s="11" t="s">
        <v>43</v>
      </c>
      <c r="D67" s="11" t="s">
        <v>32</v>
      </c>
      <c r="E67" s="7"/>
      <c r="F67" s="12"/>
      <c r="G67" s="20">
        <v>1</v>
      </c>
      <c r="H67" s="6">
        <f t="shared" si="3"/>
        <v>0</v>
      </c>
      <c r="I67" s="6">
        <f t="shared" si="1"/>
        <v>0</v>
      </c>
      <c r="J67" s="6">
        <f t="shared" si="2"/>
        <v>0</v>
      </c>
      <c r="K67" s="8"/>
      <c r="L67" s="57"/>
      <c r="M67" s="58"/>
      <c r="N67" s="66"/>
      <c r="O67" s="58"/>
    </row>
    <row r="68" spans="1:15" s="13" customFormat="1" ht="15">
      <c r="A68" s="89">
        <v>44167</v>
      </c>
      <c r="B68" s="10" t="s">
        <v>35</v>
      </c>
      <c r="C68" s="11" t="s">
        <v>43</v>
      </c>
      <c r="D68" s="11" t="s">
        <v>31</v>
      </c>
      <c r="E68" s="7"/>
      <c r="F68" s="12"/>
      <c r="G68" s="20">
        <v>4</v>
      </c>
      <c r="H68" s="6">
        <f t="shared" si="3"/>
        <v>0</v>
      </c>
      <c r="I68" s="6">
        <f t="shared" si="1"/>
        <v>0</v>
      </c>
      <c r="J68" s="6">
        <f t="shared" si="2"/>
        <v>0</v>
      </c>
      <c r="K68" s="8"/>
      <c r="L68" s="57"/>
      <c r="M68" s="58"/>
      <c r="N68" s="66"/>
      <c r="O68" s="58"/>
    </row>
    <row r="69" spans="1:15" s="13" customFormat="1" ht="15">
      <c r="A69" s="89">
        <v>44167</v>
      </c>
      <c r="B69" s="10" t="s">
        <v>38</v>
      </c>
      <c r="C69" s="11" t="s">
        <v>43</v>
      </c>
      <c r="D69" s="11" t="s">
        <v>33</v>
      </c>
      <c r="E69" s="7"/>
      <c r="F69" s="12"/>
      <c r="G69" s="20">
        <v>1</v>
      </c>
      <c r="H69" s="6">
        <f t="shared" si="3"/>
        <v>0</v>
      </c>
      <c r="I69" s="6">
        <f t="shared" si="1"/>
        <v>0</v>
      </c>
      <c r="J69" s="6">
        <f t="shared" si="2"/>
        <v>0</v>
      </c>
      <c r="K69" s="8"/>
      <c r="L69" s="57"/>
      <c r="M69" s="58"/>
      <c r="N69" s="66"/>
      <c r="O69" s="58"/>
    </row>
    <row r="70" spans="1:15" s="13" customFormat="1" ht="15">
      <c r="A70" s="96">
        <v>41306</v>
      </c>
      <c r="B70" s="10" t="s">
        <v>27</v>
      </c>
      <c r="C70" s="11"/>
      <c r="D70" s="11"/>
      <c r="E70" s="7"/>
      <c r="F70" s="12"/>
      <c r="G70" s="20">
        <v>1</v>
      </c>
      <c r="H70" s="6">
        <f t="shared" si="3"/>
        <v>0</v>
      </c>
      <c r="I70" s="6">
        <f t="shared" si="1"/>
        <v>0</v>
      </c>
      <c r="J70" s="6">
        <f t="shared" si="2"/>
        <v>0</v>
      </c>
      <c r="K70" s="8"/>
      <c r="L70" s="57"/>
      <c r="M70" s="58"/>
      <c r="N70" s="66"/>
      <c r="O70" s="58"/>
    </row>
    <row r="71" spans="1:15" s="13" customFormat="1" ht="15">
      <c r="A71" s="96">
        <v>41306</v>
      </c>
      <c r="B71" s="10" t="s">
        <v>36</v>
      </c>
      <c r="C71" s="11" t="s">
        <v>43</v>
      </c>
      <c r="D71" s="11" t="s">
        <v>30</v>
      </c>
      <c r="E71" s="7"/>
      <c r="F71" s="12"/>
      <c r="G71" s="20">
        <v>2</v>
      </c>
      <c r="H71" s="6">
        <f t="shared" si="3"/>
        <v>0</v>
      </c>
      <c r="I71" s="6">
        <f t="shared" si="1"/>
        <v>0</v>
      </c>
      <c r="J71" s="6">
        <f t="shared" si="2"/>
        <v>0</v>
      </c>
      <c r="K71" s="8"/>
      <c r="L71" s="57"/>
      <c r="M71" s="58"/>
      <c r="N71" s="66"/>
      <c r="O71" s="58"/>
    </row>
    <row r="72" spans="1:15" s="13" customFormat="1" ht="15">
      <c r="A72" s="96">
        <v>41306</v>
      </c>
      <c r="B72" s="10" t="s">
        <v>37</v>
      </c>
      <c r="C72" s="11" t="s">
        <v>43</v>
      </c>
      <c r="D72" s="11" t="s">
        <v>30</v>
      </c>
      <c r="E72" s="7"/>
      <c r="F72" s="12"/>
      <c r="G72" s="20">
        <v>2</v>
      </c>
      <c r="H72" s="6">
        <f t="shared" si="3"/>
        <v>0</v>
      </c>
      <c r="I72" s="6">
        <f t="shared" si="1"/>
        <v>0</v>
      </c>
      <c r="J72" s="6">
        <f t="shared" si="2"/>
        <v>0</v>
      </c>
      <c r="K72" s="8"/>
      <c r="L72" s="57"/>
      <c r="M72" s="58"/>
      <c r="N72" s="66"/>
      <c r="O72" s="58"/>
    </row>
    <row r="73" spans="1:15" s="13" customFormat="1" ht="24">
      <c r="A73" s="96">
        <v>41306</v>
      </c>
      <c r="B73" s="10" t="s">
        <v>51</v>
      </c>
      <c r="C73" s="11" t="s">
        <v>43</v>
      </c>
      <c r="D73" s="11" t="s">
        <v>32</v>
      </c>
      <c r="E73" s="7"/>
      <c r="F73" s="12"/>
      <c r="G73" s="20">
        <v>1</v>
      </c>
      <c r="H73" s="6">
        <f t="shared" si="3"/>
        <v>0</v>
      </c>
      <c r="I73" s="6">
        <f t="shared" si="1"/>
        <v>0</v>
      </c>
      <c r="J73" s="6">
        <f t="shared" si="2"/>
        <v>0</v>
      </c>
      <c r="K73" s="8"/>
      <c r="L73" s="57"/>
      <c r="M73" s="58"/>
      <c r="N73" s="66"/>
      <c r="O73" s="58"/>
    </row>
    <row r="74" spans="1:15" s="13" customFormat="1" ht="15">
      <c r="A74" s="96">
        <v>41306</v>
      </c>
      <c r="B74" s="10" t="s">
        <v>35</v>
      </c>
      <c r="C74" s="11" t="s">
        <v>43</v>
      </c>
      <c r="D74" s="11" t="s">
        <v>31</v>
      </c>
      <c r="E74" s="7"/>
      <c r="F74" s="12"/>
      <c r="G74" s="20">
        <v>4</v>
      </c>
      <c r="H74" s="6">
        <f t="shared" si="3"/>
        <v>0</v>
      </c>
      <c r="I74" s="6">
        <f t="shared" si="1"/>
        <v>0</v>
      </c>
      <c r="J74" s="6">
        <f t="shared" si="2"/>
        <v>0</v>
      </c>
      <c r="K74" s="8"/>
      <c r="L74" s="57"/>
      <c r="M74" s="58"/>
      <c r="N74" s="66"/>
      <c r="O74" s="58"/>
    </row>
    <row r="75" spans="1:15" s="13" customFormat="1" ht="15">
      <c r="A75" s="96">
        <v>41306</v>
      </c>
      <c r="B75" s="10" t="s">
        <v>38</v>
      </c>
      <c r="C75" s="11" t="s">
        <v>43</v>
      </c>
      <c r="D75" s="11" t="s">
        <v>33</v>
      </c>
      <c r="E75" s="7"/>
      <c r="F75" s="12"/>
      <c r="G75" s="20">
        <v>1</v>
      </c>
      <c r="H75" s="6">
        <f t="shared" si="3"/>
        <v>0</v>
      </c>
      <c r="I75" s="6">
        <f t="shared" si="1"/>
        <v>0</v>
      </c>
      <c r="J75" s="6">
        <f t="shared" si="2"/>
        <v>0</v>
      </c>
      <c r="K75" s="8"/>
      <c r="L75" s="57"/>
      <c r="M75" s="58"/>
      <c r="N75" s="66"/>
      <c r="O75" s="58"/>
    </row>
    <row r="76" spans="1:15" s="13" customFormat="1" ht="15">
      <c r="A76" s="96">
        <v>41671</v>
      </c>
      <c r="B76" s="10" t="s">
        <v>27</v>
      </c>
      <c r="C76" s="11"/>
      <c r="D76" s="11"/>
      <c r="E76" s="7"/>
      <c r="F76" s="12"/>
      <c r="G76" s="20">
        <v>1</v>
      </c>
      <c r="H76" s="6">
        <f t="shared" si="3"/>
        <v>0</v>
      </c>
      <c r="I76" s="6">
        <f t="shared" si="1"/>
        <v>0</v>
      </c>
      <c r="J76" s="6">
        <f t="shared" si="2"/>
        <v>0</v>
      </c>
      <c r="K76" s="8"/>
      <c r="L76" s="57"/>
      <c r="M76" s="58"/>
      <c r="N76" s="66"/>
      <c r="O76" s="58"/>
    </row>
    <row r="77" spans="1:15" s="13" customFormat="1" ht="15">
      <c r="A77" s="96">
        <v>41671</v>
      </c>
      <c r="B77" s="10" t="s">
        <v>36</v>
      </c>
      <c r="C77" s="11" t="s">
        <v>43</v>
      </c>
      <c r="D77" s="11" t="s">
        <v>30</v>
      </c>
      <c r="E77" s="7"/>
      <c r="F77" s="12"/>
      <c r="G77" s="20">
        <v>2</v>
      </c>
      <c r="H77" s="6">
        <f t="shared" si="3"/>
        <v>0</v>
      </c>
      <c r="I77" s="6">
        <f t="shared" si="1"/>
        <v>0</v>
      </c>
      <c r="J77" s="6">
        <f t="shared" si="2"/>
        <v>0</v>
      </c>
      <c r="K77" s="8"/>
      <c r="L77" s="57"/>
      <c r="M77" s="58"/>
      <c r="N77" s="66"/>
      <c r="O77" s="58"/>
    </row>
    <row r="78" spans="1:15" s="13" customFormat="1" ht="15">
      <c r="A78" s="96">
        <v>41671</v>
      </c>
      <c r="B78" s="10" t="s">
        <v>37</v>
      </c>
      <c r="C78" s="11" t="s">
        <v>43</v>
      </c>
      <c r="D78" s="11" t="s">
        <v>30</v>
      </c>
      <c r="E78" s="7"/>
      <c r="F78" s="12"/>
      <c r="G78" s="20">
        <v>2</v>
      </c>
      <c r="H78" s="6">
        <f t="shared" si="3"/>
        <v>0</v>
      </c>
      <c r="I78" s="6">
        <f t="shared" si="1"/>
        <v>0</v>
      </c>
      <c r="J78" s="6">
        <f t="shared" si="2"/>
        <v>0</v>
      </c>
      <c r="K78" s="8"/>
      <c r="L78" s="57"/>
      <c r="M78" s="58"/>
      <c r="N78" s="66"/>
      <c r="O78" s="58"/>
    </row>
    <row r="79" spans="1:15" s="13" customFormat="1" ht="24">
      <c r="A79" s="96">
        <v>41671</v>
      </c>
      <c r="B79" s="10" t="s">
        <v>51</v>
      </c>
      <c r="C79" s="11" t="s">
        <v>58</v>
      </c>
      <c r="D79" s="11" t="s">
        <v>32</v>
      </c>
      <c r="E79" s="7"/>
      <c r="F79" s="12"/>
      <c r="G79" s="20">
        <v>1</v>
      </c>
      <c r="H79" s="6">
        <f t="shared" si="3"/>
        <v>0</v>
      </c>
      <c r="I79" s="6">
        <f t="shared" si="1"/>
        <v>0</v>
      </c>
      <c r="J79" s="6">
        <f t="shared" si="2"/>
        <v>0</v>
      </c>
      <c r="K79" s="8"/>
      <c r="L79" s="57"/>
      <c r="M79" s="58"/>
      <c r="N79" s="66"/>
      <c r="O79" s="58"/>
    </row>
    <row r="80" spans="1:15" s="13" customFormat="1" ht="15">
      <c r="A80" s="96">
        <v>41671</v>
      </c>
      <c r="B80" s="10" t="s">
        <v>35</v>
      </c>
      <c r="C80" s="11" t="s">
        <v>43</v>
      </c>
      <c r="D80" s="11" t="s">
        <v>31</v>
      </c>
      <c r="E80" s="7"/>
      <c r="F80" s="12"/>
      <c r="G80" s="20">
        <v>4</v>
      </c>
      <c r="H80" s="6">
        <f t="shared" si="3"/>
        <v>0</v>
      </c>
      <c r="I80" s="6">
        <f t="shared" si="1"/>
        <v>0</v>
      </c>
      <c r="J80" s="6">
        <f t="shared" si="2"/>
        <v>0</v>
      </c>
      <c r="K80" s="8"/>
      <c r="L80" s="57"/>
      <c r="M80" s="58"/>
      <c r="N80" s="66"/>
      <c r="O80" s="58"/>
    </row>
    <row r="81" spans="1:15" s="13" customFormat="1" ht="15">
      <c r="A81" s="96">
        <v>41671</v>
      </c>
      <c r="B81" s="10" t="s">
        <v>38</v>
      </c>
      <c r="C81" s="11" t="s">
        <v>43</v>
      </c>
      <c r="D81" s="11" t="s">
        <v>33</v>
      </c>
      <c r="E81" s="7"/>
      <c r="F81" s="12"/>
      <c r="G81" s="20">
        <v>1</v>
      </c>
      <c r="H81" s="6">
        <f t="shared" si="3"/>
        <v>0</v>
      </c>
      <c r="I81" s="6">
        <f t="shared" si="1"/>
        <v>0</v>
      </c>
      <c r="J81" s="6">
        <f t="shared" si="2"/>
        <v>0</v>
      </c>
      <c r="K81" s="8"/>
      <c r="L81" s="57"/>
      <c r="M81" s="58"/>
      <c r="N81" s="66"/>
      <c r="O81" s="58"/>
    </row>
    <row r="82" spans="1:15" s="13" customFormat="1" ht="15">
      <c r="A82" s="96">
        <v>42036</v>
      </c>
      <c r="B82" s="10" t="s">
        <v>27</v>
      </c>
      <c r="C82" s="11"/>
      <c r="D82" s="11"/>
      <c r="E82" s="7"/>
      <c r="F82" s="12"/>
      <c r="G82" s="20">
        <v>1</v>
      </c>
      <c r="H82" s="6">
        <f t="shared" si="3"/>
        <v>0</v>
      </c>
      <c r="I82" s="6">
        <f t="shared" si="1"/>
        <v>0</v>
      </c>
      <c r="J82" s="6">
        <f t="shared" si="2"/>
        <v>0</v>
      </c>
      <c r="K82" s="8"/>
      <c r="L82" s="57"/>
      <c r="M82" s="58"/>
      <c r="N82" s="66"/>
      <c r="O82" s="58"/>
    </row>
    <row r="83" spans="1:15" s="13" customFormat="1" ht="15">
      <c r="A83" s="96">
        <v>42401</v>
      </c>
      <c r="B83" s="10" t="s">
        <v>27</v>
      </c>
      <c r="C83" s="11"/>
      <c r="D83" s="11"/>
      <c r="E83" s="7"/>
      <c r="F83" s="12"/>
      <c r="G83" s="20">
        <v>1</v>
      </c>
      <c r="H83" s="6">
        <f t="shared" si="3"/>
        <v>0</v>
      </c>
      <c r="I83" s="6">
        <f t="shared" si="1"/>
        <v>0</v>
      </c>
      <c r="J83" s="6">
        <f t="shared" si="2"/>
        <v>0</v>
      </c>
      <c r="K83" s="8"/>
      <c r="L83" s="57"/>
      <c r="M83" s="58"/>
      <c r="N83" s="66"/>
      <c r="O83" s="58"/>
    </row>
    <row r="84" spans="1:15" s="13" customFormat="1" ht="15">
      <c r="A84" s="96">
        <v>42401</v>
      </c>
      <c r="B84" s="10" t="s">
        <v>36</v>
      </c>
      <c r="C84" s="11" t="s">
        <v>43</v>
      </c>
      <c r="D84" s="11" t="s">
        <v>30</v>
      </c>
      <c r="E84" s="7"/>
      <c r="F84" s="12"/>
      <c r="G84" s="20">
        <v>2</v>
      </c>
      <c r="H84" s="6">
        <f t="shared" si="3"/>
        <v>0</v>
      </c>
      <c r="I84" s="6">
        <f t="shared" si="1"/>
        <v>0</v>
      </c>
      <c r="J84" s="6">
        <f t="shared" si="2"/>
        <v>0</v>
      </c>
      <c r="K84" s="8"/>
      <c r="L84" s="57"/>
      <c r="M84" s="58"/>
      <c r="N84" s="66"/>
      <c r="O84" s="58"/>
    </row>
    <row r="85" spans="1:15" s="13" customFormat="1" ht="15">
      <c r="A85" s="96">
        <v>42401</v>
      </c>
      <c r="B85" s="10" t="s">
        <v>37</v>
      </c>
      <c r="C85" s="11" t="s">
        <v>43</v>
      </c>
      <c r="D85" s="11" t="s">
        <v>30</v>
      </c>
      <c r="E85" s="7"/>
      <c r="F85" s="12"/>
      <c r="G85" s="20">
        <v>2</v>
      </c>
      <c r="H85" s="6">
        <f t="shared" si="3"/>
        <v>0</v>
      </c>
      <c r="I85" s="6">
        <f t="shared" si="1"/>
        <v>0</v>
      </c>
      <c r="J85" s="6">
        <f t="shared" si="2"/>
        <v>0</v>
      </c>
      <c r="K85" s="8"/>
      <c r="L85" s="57"/>
      <c r="M85" s="58"/>
      <c r="N85" s="66"/>
      <c r="O85" s="58"/>
    </row>
    <row r="86" spans="1:15" s="13" customFormat="1" ht="24">
      <c r="A86" s="96">
        <v>42401</v>
      </c>
      <c r="B86" s="10" t="s">
        <v>51</v>
      </c>
      <c r="C86" s="11" t="s">
        <v>43</v>
      </c>
      <c r="D86" s="11" t="s">
        <v>32</v>
      </c>
      <c r="E86" s="7"/>
      <c r="F86" s="12"/>
      <c r="G86" s="20">
        <v>1</v>
      </c>
      <c r="H86" s="6">
        <f t="shared" si="3"/>
        <v>0</v>
      </c>
      <c r="I86" s="6">
        <f t="shared" si="1"/>
        <v>0</v>
      </c>
      <c r="J86" s="6">
        <f t="shared" si="2"/>
        <v>0</v>
      </c>
      <c r="K86" s="8"/>
      <c r="L86" s="57"/>
      <c r="M86" s="58"/>
      <c r="N86" s="66"/>
      <c r="O86" s="58"/>
    </row>
    <row r="87" spans="1:15" s="13" customFormat="1" ht="15">
      <c r="A87" s="96">
        <v>42401</v>
      </c>
      <c r="B87" s="10" t="s">
        <v>35</v>
      </c>
      <c r="C87" s="11" t="s">
        <v>43</v>
      </c>
      <c r="D87" s="11" t="s">
        <v>31</v>
      </c>
      <c r="E87" s="7"/>
      <c r="F87" s="12"/>
      <c r="G87" s="20">
        <v>4</v>
      </c>
      <c r="H87" s="6">
        <f t="shared" si="3"/>
        <v>0</v>
      </c>
      <c r="I87" s="6">
        <f>F87*1.21</f>
        <v>0</v>
      </c>
      <c r="J87" s="6">
        <f t="shared" si="2"/>
        <v>0</v>
      </c>
      <c r="K87" s="8"/>
      <c r="L87" s="57"/>
      <c r="M87" s="58"/>
      <c r="N87" s="66"/>
      <c r="O87" s="58"/>
    </row>
    <row r="88" spans="1:15" s="13" customFormat="1" ht="15">
      <c r="A88" s="102">
        <v>42401</v>
      </c>
      <c r="B88" s="10" t="s">
        <v>38</v>
      </c>
      <c r="C88" s="97" t="s">
        <v>43</v>
      </c>
      <c r="D88" s="97" t="s">
        <v>33</v>
      </c>
      <c r="E88" s="98"/>
      <c r="F88" s="99"/>
      <c r="G88" s="100">
        <v>1</v>
      </c>
      <c r="H88" s="6">
        <v>4680</v>
      </c>
      <c r="I88" s="6">
        <f>F88*1.21</f>
        <v>0</v>
      </c>
      <c r="J88" s="6">
        <f t="shared" si="2"/>
        <v>5662.8</v>
      </c>
      <c r="K88" s="101"/>
      <c r="L88" s="57"/>
      <c r="M88" s="58"/>
      <c r="N88" s="66"/>
      <c r="O88" s="58"/>
    </row>
    <row r="89" spans="1:15" s="13" customFormat="1" ht="15.75" thickBot="1">
      <c r="A89" s="93"/>
      <c r="B89" s="46"/>
      <c r="C89" s="47"/>
      <c r="D89" s="47"/>
      <c r="E89" s="47"/>
      <c r="F89" s="48"/>
      <c r="G89" s="49"/>
      <c r="H89" s="6">
        <f aca="true" t="shared" si="4" ref="H89">F89*G89</f>
        <v>0</v>
      </c>
      <c r="I89" s="48">
        <f t="shared" si="1"/>
        <v>0</v>
      </c>
      <c r="J89" s="48">
        <f t="shared" si="2"/>
        <v>0</v>
      </c>
      <c r="K89" s="50"/>
      <c r="L89" s="57"/>
      <c r="M89" s="58"/>
      <c r="N89" s="66"/>
      <c r="O89" s="58"/>
    </row>
    <row r="90" spans="1:14" s="13" customFormat="1" ht="15.75" customHeight="1">
      <c r="A90" s="205"/>
      <c r="B90" s="206"/>
      <c r="C90" s="67"/>
      <c r="D90" s="68"/>
      <c r="E90" s="68"/>
      <c r="F90" s="69"/>
      <c r="G90" s="70"/>
      <c r="H90" s="71">
        <f aca="true" t="shared" si="5" ref="H90">F90*G90</f>
        <v>0</v>
      </c>
      <c r="I90" s="71">
        <f aca="true" t="shared" si="6" ref="I90">F90*1.21</f>
        <v>0</v>
      </c>
      <c r="J90" s="71">
        <f aca="true" t="shared" si="7" ref="J90">H90*1.21</f>
        <v>0</v>
      </c>
      <c r="K90" s="72"/>
      <c r="L90" s="3"/>
      <c r="M90" s="3"/>
      <c r="N90" s="4"/>
    </row>
    <row r="91" spans="1:14" s="13" customFormat="1" ht="15.75" thickBot="1">
      <c r="A91" s="207" t="s">
        <v>2</v>
      </c>
      <c r="B91" s="208"/>
      <c r="C91" s="73"/>
      <c r="D91" s="74"/>
      <c r="E91" s="74"/>
      <c r="F91" s="75"/>
      <c r="G91" s="76"/>
      <c r="H91" s="75"/>
      <c r="I91" s="75"/>
      <c r="J91" s="77">
        <v>0</v>
      </c>
      <c r="K91" s="78"/>
      <c r="L91" s="3"/>
      <c r="M91" s="3"/>
      <c r="N91" s="4"/>
    </row>
    <row r="92" spans="1:14" s="13" customFormat="1" ht="15.75" thickBot="1">
      <c r="A92" s="209" t="s">
        <v>15</v>
      </c>
      <c r="B92" s="210"/>
      <c r="C92" s="52"/>
      <c r="D92" s="53"/>
      <c r="E92" s="53"/>
      <c r="F92" s="54"/>
      <c r="G92" s="55"/>
      <c r="H92" s="54"/>
      <c r="I92" s="54"/>
      <c r="J92" s="212">
        <f>SUM(H4:H91)</f>
        <v>4680</v>
      </c>
      <c r="K92" s="213"/>
      <c r="L92" s="3"/>
      <c r="M92" s="3"/>
      <c r="N92" s="4"/>
    </row>
    <row r="93" spans="1:14" s="13" customFormat="1" ht="15.75" thickBot="1">
      <c r="A93" s="209" t="s">
        <v>16</v>
      </c>
      <c r="B93" s="210"/>
      <c r="C93" s="52"/>
      <c r="D93" s="53"/>
      <c r="E93" s="53"/>
      <c r="F93" s="54"/>
      <c r="G93" s="55"/>
      <c r="H93" s="54"/>
      <c r="I93" s="54"/>
      <c r="J93" s="212">
        <f>J92*0.21</f>
        <v>982.8</v>
      </c>
      <c r="K93" s="213"/>
      <c r="L93" s="3"/>
      <c r="M93" s="3"/>
      <c r="N93" s="4"/>
    </row>
    <row r="94" spans="1:14" s="3" customFormat="1" ht="15.75" customHeight="1" thickBot="1">
      <c r="A94" s="209" t="s">
        <v>17</v>
      </c>
      <c r="B94" s="210"/>
      <c r="C94" s="52"/>
      <c r="D94" s="53"/>
      <c r="E94" s="53"/>
      <c r="F94" s="54"/>
      <c r="G94" s="55"/>
      <c r="H94" s="54"/>
      <c r="I94" s="54"/>
      <c r="J94" s="212">
        <f>SUM(J5:J91)</f>
        <v>5662.8</v>
      </c>
      <c r="K94" s="213"/>
      <c r="N94" s="4"/>
    </row>
    <row r="95" spans="1:14" s="3" customFormat="1" ht="15">
      <c r="A95" s="14"/>
      <c r="B95" s="14"/>
      <c r="C95" s="15"/>
      <c r="D95" s="16"/>
      <c r="E95" s="16"/>
      <c r="F95" s="17"/>
      <c r="G95" s="21"/>
      <c r="H95" s="17"/>
      <c r="I95" s="17"/>
      <c r="J95" s="214">
        <f>J92+J93+J91</f>
        <v>5662.8</v>
      </c>
      <c r="K95" s="214"/>
      <c r="N95" s="4"/>
    </row>
    <row r="96" spans="1:14" s="3" customFormat="1" ht="15">
      <c r="A96" s="14"/>
      <c r="B96" s="14"/>
      <c r="C96" s="15"/>
      <c r="D96" s="16"/>
      <c r="E96" s="16"/>
      <c r="F96" s="17"/>
      <c r="G96" s="21"/>
      <c r="H96" s="17"/>
      <c r="I96" s="17"/>
      <c r="J96" s="56"/>
      <c r="K96" s="14"/>
      <c r="N96" s="4"/>
    </row>
    <row r="97" spans="1:14" s="3" customFormat="1" ht="15">
      <c r="A97" s="16"/>
      <c r="B97" s="211"/>
      <c r="C97" s="211"/>
      <c r="D97" s="211"/>
      <c r="E97" s="37"/>
      <c r="F97" s="37"/>
      <c r="G97" s="37"/>
      <c r="H97" s="37"/>
      <c r="I97" s="37"/>
      <c r="J97" s="37"/>
      <c r="K97" s="18"/>
      <c r="N97" s="4"/>
    </row>
    <row r="98" spans="1:14" s="3" customFormat="1" ht="15" customHeight="1">
      <c r="A98" s="18"/>
      <c r="B98" s="197" t="s">
        <v>60</v>
      </c>
      <c r="C98" s="197"/>
      <c r="D98" s="197"/>
      <c r="E98" s="197"/>
      <c r="F98" s="51"/>
      <c r="G98" s="51"/>
      <c r="H98" s="51"/>
      <c r="I98" s="51"/>
      <c r="J98" s="51"/>
      <c r="K98" s="18"/>
      <c r="N98" s="4"/>
    </row>
    <row r="99" spans="1:14" s="3" customFormat="1" ht="15">
      <c r="A99" s="18"/>
      <c r="B99" s="215"/>
      <c r="C99" s="215"/>
      <c r="D99" s="215"/>
      <c r="E99" s="85"/>
      <c r="F99" s="85"/>
      <c r="G99" s="85"/>
      <c r="H99" s="85"/>
      <c r="I99" s="85"/>
      <c r="J99" s="85"/>
      <c r="K99" s="18"/>
      <c r="N99" s="4"/>
    </row>
    <row r="100" spans="1:14" s="3" customFormat="1" ht="15">
      <c r="A100" s="18"/>
      <c r="B100" s="199"/>
      <c r="C100" s="199"/>
      <c r="D100" s="199"/>
      <c r="E100" s="85"/>
      <c r="F100" s="85"/>
      <c r="G100" s="85"/>
      <c r="H100" s="85"/>
      <c r="I100" s="85"/>
      <c r="J100" s="85"/>
      <c r="K100" s="18"/>
      <c r="N100" s="4"/>
    </row>
    <row r="101" spans="1:14" s="3" customFormat="1" ht="15">
      <c r="A101" s="18"/>
      <c r="B101" s="200"/>
      <c r="C101" s="200"/>
      <c r="D101" s="200"/>
      <c r="E101" s="28"/>
      <c r="F101" s="29"/>
      <c r="G101" s="30"/>
      <c r="H101" s="29"/>
      <c r="I101" s="29"/>
      <c r="J101" s="29"/>
      <c r="K101" s="18"/>
      <c r="N101" s="4"/>
    </row>
    <row r="102" spans="1:14" s="3" customFormat="1" ht="15">
      <c r="A102" s="31" t="s">
        <v>5</v>
      </c>
      <c r="B102" s="32"/>
      <c r="C102" s="24"/>
      <c r="D102" s="28"/>
      <c r="E102" s="28"/>
      <c r="F102" s="29"/>
      <c r="G102" s="30"/>
      <c r="H102" s="29"/>
      <c r="I102" s="29"/>
      <c r="J102" s="29"/>
      <c r="K102" s="18"/>
      <c r="N102" s="4"/>
    </row>
    <row r="103" spans="1:14" s="3" customFormat="1" ht="15">
      <c r="A103" s="31" t="s">
        <v>6</v>
      </c>
      <c r="B103" s="33" t="s">
        <v>7</v>
      </c>
      <c r="C103" s="24"/>
      <c r="D103" s="28"/>
      <c r="E103" s="28"/>
      <c r="F103" s="29"/>
      <c r="G103" s="30"/>
      <c r="H103" s="29"/>
      <c r="I103" s="29"/>
      <c r="J103" s="29"/>
      <c r="K103" s="18"/>
      <c r="N103" s="4"/>
    </row>
    <row r="104" spans="1:14" s="3" customFormat="1" ht="15">
      <c r="A104" s="31"/>
      <c r="B104" s="34"/>
      <c r="C104" s="24"/>
      <c r="D104" s="28"/>
      <c r="E104" s="28"/>
      <c r="F104" s="29"/>
      <c r="G104" s="30"/>
      <c r="H104" s="29"/>
      <c r="I104" s="29"/>
      <c r="J104" s="29"/>
      <c r="K104" s="18"/>
      <c r="N104" s="4"/>
    </row>
    <row r="105" spans="1:14" s="3" customFormat="1" ht="15">
      <c r="A105" s="31"/>
      <c r="B105" s="31"/>
      <c r="C105" s="24"/>
      <c r="D105" s="28"/>
      <c r="E105" s="28"/>
      <c r="F105" s="29"/>
      <c r="G105" s="30"/>
      <c r="H105" s="29"/>
      <c r="I105" s="29"/>
      <c r="J105" s="29"/>
      <c r="K105" s="18"/>
      <c r="N105" s="4"/>
    </row>
    <row r="106" spans="1:14" s="3" customFormat="1" ht="15">
      <c r="A106" s="18"/>
      <c r="B106" s="18"/>
      <c r="C106" s="24"/>
      <c r="D106" s="28"/>
      <c r="E106" s="28"/>
      <c r="F106" s="29"/>
      <c r="G106" s="30"/>
      <c r="H106" s="29"/>
      <c r="I106" s="29"/>
      <c r="J106" s="29"/>
      <c r="K106" s="4"/>
      <c r="N106" s="4"/>
    </row>
    <row r="107" spans="1:14" s="3" customFormat="1" ht="15">
      <c r="A107" s="4"/>
      <c r="B107" s="4"/>
      <c r="C107" s="9"/>
      <c r="F107" s="5"/>
      <c r="G107" s="22"/>
      <c r="H107" s="5"/>
      <c r="I107" s="5"/>
      <c r="J107" s="5"/>
      <c r="K107" s="4"/>
      <c r="N107" s="4"/>
    </row>
    <row r="108" spans="1:14" s="3" customFormat="1" ht="15">
      <c r="A108" s="4"/>
      <c r="B108" s="4"/>
      <c r="C108" s="9"/>
      <c r="F108" s="5"/>
      <c r="G108" s="22"/>
      <c r="H108" s="5"/>
      <c r="I108" s="5"/>
      <c r="J108" s="5"/>
      <c r="K108" s="4"/>
      <c r="N108" s="4"/>
    </row>
    <row r="109" spans="1:14" s="3" customFormat="1" ht="15">
      <c r="A109" s="4"/>
      <c r="B109" s="4"/>
      <c r="C109" s="9"/>
      <c r="F109" s="5"/>
      <c r="G109" s="22"/>
      <c r="H109" s="5"/>
      <c r="I109" s="5"/>
      <c r="J109" s="5"/>
      <c r="K109" s="4"/>
      <c r="N109" s="4"/>
    </row>
    <row r="110" spans="1:14" s="3" customFormat="1" ht="15">
      <c r="A110" s="4"/>
      <c r="B110" s="4"/>
      <c r="C110" s="9"/>
      <c r="F110" s="5"/>
      <c r="G110" s="22"/>
      <c r="H110" s="5"/>
      <c r="I110" s="5"/>
      <c r="J110" s="5"/>
      <c r="K110" s="4"/>
      <c r="N110" s="4"/>
    </row>
    <row r="111" spans="1:14" s="3" customFormat="1" ht="15">
      <c r="A111" s="4"/>
      <c r="B111" s="4"/>
      <c r="C111" s="9"/>
      <c r="F111" s="5"/>
      <c r="G111" s="22"/>
      <c r="H111" s="5"/>
      <c r="I111" s="5"/>
      <c r="J111" s="5"/>
      <c r="K111" s="4"/>
      <c r="N111" s="4"/>
    </row>
    <row r="112" spans="1:14" s="3" customFormat="1" ht="15">
      <c r="A112" s="4"/>
      <c r="B112" s="4"/>
      <c r="C112" s="9"/>
      <c r="F112" s="5"/>
      <c r="G112" s="22"/>
      <c r="H112" s="5"/>
      <c r="I112" s="5"/>
      <c r="J112" s="5"/>
      <c r="K112" s="4"/>
      <c r="N112" s="4"/>
    </row>
    <row r="113" spans="1:14" s="3" customFormat="1" ht="15">
      <c r="A113" s="4"/>
      <c r="B113" s="4"/>
      <c r="C113" s="9"/>
      <c r="F113" s="5"/>
      <c r="G113" s="22"/>
      <c r="H113" s="5"/>
      <c r="I113" s="5"/>
      <c r="J113" s="5"/>
      <c r="K113" s="4"/>
      <c r="N113" s="4"/>
    </row>
    <row r="114" spans="1:14" s="3" customFormat="1" ht="15">
      <c r="A114" s="4"/>
      <c r="B114" s="4"/>
      <c r="C114" s="9"/>
      <c r="F114" s="5"/>
      <c r="G114" s="22"/>
      <c r="H114" s="5"/>
      <c r="I114" s="5"/>
      <c r="J114" s="5"/>
      <c r="K114" s="4"/>
      <c r="N114" s="4"/>
    </row>
    <row r="115" spans="1:14" s="3" customFormat="1" ht="15">
      <c r="A115" s="4"/>
      <c r="B115" s="4"/>
      <c r="C115" s="9"/>
      <c r="F115" s="5"/>
      <c r="G115" s="22"/>
      <c r="H115" s="5"/>
      <c r="I115" s="5"/>
      <c r="J115" s="5"/>
      <c r="K115" s="4"/>
      <c r="N115" s="4"/>
    </row>
    <row r="116" spans="1:14" s="3" customFormat="1" ht="15">
      <c r="A116" s="4"/>
      <c r="B116" s="4"/>
      <c r="C116" s="9"/>
      <c r="F116" s="5"/>
      <c r="G116" s="22"/>
      <c r="H116" s="5"/>
      <c r="I116" s="5"/>
      <c r="J116" s="5"/>
      <c r="K116" s="4"/>
      <c r="N116" s="4"/>
    </row>
    <row r="117" spans="1:14" s="3" customFormat="1" ht="15">
      <c r="A117" s="4"/>
      <c r="B117" s="4"/>
      <c r="C117" s="9"/>
      <c r="F117" s="5"/>
      <c r="G117" s="22"/>
      <c r="H117" s="5"/>
      <c r="I117" s="5"/>
      <c r="J117" s="5"/>
      <c r="K117" s="4"/>
      <c r="N117" s="4"/>
    </row>
    <row r="118" spans="1:14" s="3" customFormat="1" ht="15">
      <c r="A118" s="4"/>
      <c r="B118" s="4"/>
      <c r="C118" s="9"/>
      <c r="F118" s="5"/>
      <c r="G118" s="22"/>
      <c r="H118" s="5"/>
      <c r="I118" s="5"/>
      <c r="J118" s="5"/>
      <c r="K118" s="4"/>
      <c r="N118" s="4"/>
    </row>
    <row r="119" spans="1:14" s="3" customFormat="1" ht="15">
      <c r="A119" s="4"/>
      <c r="B119" s="4"/>
      <c r="C119" s="9"/>
      <c r="F119" s="5"/>
      <c r="G119" s="22"/>
      <c r="H119" s="5"/>
      <c r="I119" s="5"/>
      <c r="J119" s="5"/>
      <c r="K119" s="4"/>
      <c r="N119" s="4"/>
    </row>
    <row r="120" spans="1:14" s="3" customFormat="1" ht="15">
      <c r="A120" s="4"/>
      <c r="B120" s="4"/>
      <c r="C120" s="9"/>
      <c r="F120" s="5"/>
      <c r="G120" s="22"/>
      <c r="H120" s="5"/>
      <c r="I120" s="5"/>
      <c r="J120" s="5"/>
      <c r="K120" s="4"/>
      <c r="N120" s="4"/>
    </row>
    <row r="121" spans="1:14" s="3" customFormat="1" ht="15">
      <c r="A121" s="4"/>
      <c r="B121" s="4"/>
      <c r="C121" s="9"/>
      <c r="F121" s="5"/>
      <c r="G121" s="22"/>
      <c r="H121" s="5"/>
      <c r="I121" s="5"/>
      <c r="J121" s="5"/>
      <c r="K121" s="4"/>
      <c r="N121" s="4"/>
    </row>
    <row r="122" spans="1:14" s="3" customFormat="1" ht="15">
      <c r="A122" s="4"/>
      <c r="B122" s="4"/>
      <c r="C122" s="9"/>
      <c r="F122" s="5"/>
      <c r="G122" s="22"/>
      <c r="H122" s="5"/>
      <c r="I122" s="5"/>
      <c r="J122" s="5"/>
      <c r="K122" s="4"/>
      <c r="N122" s="4"/>
    </row>
    <row r="123" spans="1:14" s="3" customFormat="1" ht="15">
      <c r="A123" s="4"/>
      <c r="B123" s="4"/>
      <c r="C123" s="9"/>
      <c r="F123" s="5"/>
      <c r="G123" s="22"/>
      <c r="H123" s="5"/>
      <c r="I123" s="5"/>
      <c r="J123" s="5"/>
      <c r="K123" s="4"/>
      <c r="N123" s="4"/>
    </row>
    <row r="124" spans="1:14" s="3" customFormat="1" ht="15">
      <c r="A124" s="4"/>
      <c r="B124" s="4"/>
      <c r="C124" s="9"/>
      <c r="F124" s="5"/>
      <c r="G124" s="22"/>
      <c r="H124" s="5"/>
      <c r="I124" s="5"/>
      <c r="J124" s="5"/>
      <c r="K124" s="4"/>
      <c r="N124" s="4"/>
    </row>
    <row r="125" spans="1:14" s="3" customFormat="1" ht="15">
      <c r="A125" s="4"/>
      <c r="B125" s="4"/>
      <c r="C125" s="9"/>
      <c r="F125" s="5"/>
      <c r="G125" s="22"/>
      <c r="H125" s="5"/>
      <c r="I125" s="5"/>
      <c r="J125" s="5"/>
      <c r="K125" s="4"/>
      <c r="N125" s="4"/>
    </row>
    <row r="126" spans="1:14" s="3" customFormat="1" ht="15">
      <c r="A126" s="4"/>
      <c r="B126" s="4"/>
      <c r="C126" s="9"/>
      <c r="F126" s="5"/>
      <c r="G126" s="22"/>
      <c r="H126" s="5"/>
      <c r="I126" s="5"/>
      <c r="J126" s="5"/>
      <c r="K126" s="4"/>
      <c r="N126" s="4"/>
    </row>
    <row r="127" spans="1:14" s="3" customFormat="1" ht="15">
      <c r="A127" s="4"/>
      <c r="B127" s="4"/>
      <c r="C127" s="9"/>
      <c r="F127" s="5"/>
      <c r="G127" s="22"/>
      <c r="H127" s="5"/>
      <c r="I127" s="5"/>
      <c r="J127" s="5"/>
      <c r="K127" s="4"/>
      <c r="N127" s="4"/>
    </row>
    <row r="128" spans="1:14" s="3" customFormat="1" ht="15">
      <c r="A128" s="4"/>
      <c r="B128" s="4"/>
      <c r="C128" s="9"/>
      <c r="F128" s="5"/>
      <c r="G128" s="22"/>
      <c r="H128" s="5"/>
      <c r="I128" s="5"/>
      <c r="J128" s="5"/>
      <c r="K128" s="4"/>
      <c r="N128" s="4"/>
    </row>
    <row r="129" spans="1:14" s="3" customFormat="1" ht="15">
      <c r="A129" s="4"/>
      <c r="B129" s="4"/>
      <c r="C129" s="9"/>
      <c r="F129" s="5"/>
      <c r="G129" s="22"/>
      <c r="H129" s="5"/>
      <c r="I129" s="5"/>
      <c r="J129" s="5"/>
      <c r="K129" s="4"/>
      <c r="N129" s="4"/>
    </row>
    <row r="130" spans="1:14" s="3" customFormat="1" ht="15">
      <c r="A130" s="4"/>
      <c r="B130" s="4"/>
      <c r="C130" s="9"/>
      <c r="F130" s="5"/>
      <c r="G130" s="22"/>
      <c r="H130" s="5"/>
      <c r="I130" s="5"/>
      <c r="J130" s="5"/>
      <c r="K130" s="4"/>
      <c r="N130" s="4"/>
    </row>
    <row r="131" spans="1:14" s="3" customFormat="1" ht="15">
      <c r="A131" s="4"/>
      <c r="B131" s="4"/>
      <c r="C131" s="9"/>
      <c r="F131" s="5"/>
      <c r="G131" s="22"/>
      <c r="H131" s="5"/>
      <c r="I131" s="5"/>
      <c r="J131" s="5"/>
      <c r="K131" s="4"/>
      <c r="N131" s="4"/>
    </row>
    <row r="132" spans="1:14" s="3" customFormat="1" ht="15">
      <c r="A132" s="4"/>
      <c r="B132" s="4"/>
      <c r="C132" s="9"/>
      <c r="F132" s="5"/>
      <c r="G132" s="22"/>
      <c r="H132" s="5"/>
      <c r="I132" s="5"/>
      <c r="J132" s="5"/>
      <c r="K132" s="4"/>
      <c r="N132" s="4"/>
    </row>
    <row r="133" spans="1:14" s="3" customFormat="1" ht="15">
      <c r="A133" s="4"/>
      <c r="B133" s="4"/>
      <c r="C133" s="9"/>
      <c r="F133" s="5"/>
      <c r="G133" s="22"/>
      <c r="H133" s="5"/>
      <c r="I133" s="5"/>
      <c r="J133" s="5"/>
      <c r="K133" s="4"/>
      <c r="N133" s="4"/>
    </row>
    <row r="134" spans="1:14" s="3" customFormat="1" ht="15">
      <c r="A134" s="4"/>
      <c r="B134" s="4"/>
      <c r="C134" s="9"/>
      <c r="F134" s="5"/>
      <c r="G134" s="22"/>
      <c r="H134" s="5"/>
      <c r="I134" s="5"/>
      <c r="J134" s="5"/>
      <c r="K134" s="4"/>
      <c r="N134" s="4"/>
    </row>
    <row r="135" spans="1:14" s="3" customFormat="1" ht="15">
      <c r="A135" s="4"/>
      <c r="B135" s="4"/>
      <c r="C135" s="9"/>
      <c r="F135" s="5"/>
      <c r="G135" s="22"/>
      <c r="H135" s="5"/>
      <c r="I135" s="5"/>
      <c r="J135" s="5"/>
      <c r="K135" s="4"/>
      <c r="N135" s="4"/>
    </row>
    <row r="136" spans="1:14" s="3" customFormat="1" ht="15">
      <c r="A136" s="4"/>
      <c r="B136" s="4"/>
      <c r="C136" s="9"/>
      <c r="F136" s="5"/>
      <c r="G136" s="22"/>
      <c r="H136" s="5"/>
      <c r="I136" s="5"/>
      <c r="J136" s="5"/>
      <c r="K136" s="4"/>
      <c r="N136" s="4"/>
    </row>
    <row r="137" spans="1:14" s="3" customFormat="1" ht="15">
      <c r="A137" s="4"/>
      <c r="B137" s="4"/>
      <c r="C137" s="9"/>
      <c r="F137" s="5"/>
      <c r="G137" s="22"/>
      <c r="H137" s="5"/>
      <c r="I137" s="5"/>
      <c r="J137" s="5"/>
      <c r="K137" s="4"/>
      <c r="N137" s="4"/>
    </row>
    <row r="138" spans="1:14" s="3" customFormat="1" ht="15">
      <c r="A138" s="4"/>
      <c r="B138" s="4"/>
      <c r="C138" s="9"/>
      <c r="F138" s="5"/>
      <c r="G138" s="22"/>
      <c r="H138" s="5"/>
      <c r="I138" s="5"/>
      <c r="J138" s="5"/>
      <c r="K138" s="4"/>
      <c r="N138" s="4"/>
    </row>
    <row r="139" spans="1:14" s="3" customFormat="1" ht="15">
      <c r="A139" s="4"/>
      <c r="B139" s="4"/>
      <c r="C139" s="9"/>
      <c r="F139" s="5"/>
      <c r="G139" s="22"/>
      <c r="H139" s="5"/>
      <c r="I139" s="5"/>
      <c r="J139" s="5"/>
      <c r="K139" s="4"/>
      <c r="N139" s="4"/>
    </row>
    <row r="140" spans="1:14" s="3" customFormat="1" ht="15">
      <c r="A140" s="4"/>
      <c r="B140" s="4"/>
      <c r="C140" s="9"/>
      <c r="F140" s="5"/>
      <c r="G140" s="22"/>
      <c r="H140" s="5"/>
      <c r="I140" s="5"/>
      <c r="J140" s="5"/>
      <c r="K140" s="4"/>
      <c r="N140" s="4"/>
    </row>
    <row r="141" spans="1:14" s="3" customFormat="1" ht="15">
      <c r="A141" s="4"/>
      <c r="B141" s="4"/>
      <c r="C141" s="9"/>
      <c r="F141" s="5"/>
      <c r="G141" s="22"/>
      <c r="H141" s="5"/>
      <c r="I141" s="5"/>
      <c r="J141" s="5"/>
      <c r="K141" s="4"/>
      <c r="N141" s="4"/>
    </row>
    <row r="142" spans="1:14" s="3" customFormat="1" ht="15">
      <c r="A142" s="4"/>
      <c r="B142" s="4"/>
      <c r="C142" s="9"/>
      <c r="F142" s="5"/>
      <c r="G142" s="22"/>
      <c r="H142" s="5"/>
      <c r="I142" s="5"/>
      <c r="J142" s="5"/>
      <c r="K142" s="4"/>
      <c r="N142" s="4"/>
    </row>
    <row r="143" spans="1:14" s="3" customFormat="1" ht="15">
      <c r="A143" s="4"/>
      <c r="B143" s="4"/>
      <c r="C143" s="9"/>
      <c r="F143" s="5"/>
      <c r="G143" s="22"/>
      <c r="H143" s="5"/>
      <c r="I143" s="5"/>
      <c r="J143" s="5"/>
      <c r="K143" s="4"/>
      <c r="N143" s="4"/>
    </row>
    <row r="144" spans="1:14" s="3" customFormat="1" ht="15">
      <c r="A144" s="4"/>
      <c r="B144" s="4"/>
      <c r="C144" s="9"/>
      <c r="F144" s="5"/>
      <c r="G144" s="22"/>
      <c r="H144" s="5"/>
      <c r="I144" s="5"/>
      <c r="J144" s="5"/>
      <c r="K144" s="4"/>
      <c r="N144" s="4"/>
    </row>
    <row r="145" spans="1:14" s="3" customFormat="1" ht="15">
      <c r="A145" s="4"/>
      <c r="B145" s="4"/>
      <c r="C145" s="9"/>
      <c r="F145" s="5"/>
      <c r="G145" s="22"/>
      <c r="H145" s="5"/>
      <c r="I145" s="5"/>
      <c r="J145" s="5"/>
      <c r="K145" s="4"/>
      <c r="N145" s="4"/>
    </row>
    <row r="146" spans="1:14" s="3" customFormat="1" ht="15">
      <c r="A146" s="4"/>
      <c r="B146" s="4"/>
      <c r="C146" s="9"/>
      <c r="F146" s="5"/>
      <c r="G146" s="22"/>
      <c r="H146" s="5"/>
      <c r="I146" s="5"/>
      <c r="J146" s="5"/>
      <c r="K146" s="4"/>
      <c r="N146" s="4"/>
    </row>
    <row r="147" spans="1:14" s="3" customFormat="1" ht="15">
      <c r="A147" s="4"/>
      <c r="B147" s="4"/>
      <c r="C147" s="9"/>
      <c r="F147" s="5"/>
      <c r="G147" s="22"/>
      <c r="H147" s="5"/>
      <c r="I147" s="5"/>
      <c r="J147" s="5"/>
      <c r="K147" s="4"/>
      <c r="N147" s="4"/>
    </row>
    <row r="148" spans="1:14" s="3" customFormat="1" ht="15">
      <c r="A148" s="4"/>
      <c r="B148" s="4"/>
      <c r="C148" s="9"/>
      <c r="F148" s="5"/>
      <c r="G148" s="22"/>
      <c r="H148" s="5"/>
      <c r="I148" s="5"/>
      <c r="J148" s="5"/>
      <c r="K148" s="4"/>
      <c r="N148" s="4"/>
    </row>
    <row r="149" spans="1:14" s="3" customFormat="1" ht="15">
      <c r="A149" s="4"/>
      <c r="B149" s="4"/>
      <c r="C149" s="9"/>
      <c r="F149" s="5"/>
      <c r="G149" s="22"/>
      <c r="H149" s="5"/>
      <c r="I149" s="5"/>
      <c r="J149" s="5"/>
      <c r="K149" s="4"/>
      <c r="N149" s="4"/>
    </row>
    <row r="150" spans="1:14" s="3" customFormat="1" ht="15">
      <c r="A150" s="4"/>
      <c r="B150" s="4"/>
      <c r="C150" s="9"/>
      <c r="F150" s="5"/>
      <c r="G150" s="22"/>
      <c r="H150" s="5"/>
      <c r="I150" s="5"/>
      <c r="J150" s="5"/>
      <c r="K150" s="4"/>
      <c r="N150" s="4"/>
    </row>
    <row r="151" spans="1:14" s="3" customFormat="1" ht="15">
      <c r="A151" s="4"/>
      <c r="B151" s="4"/>
      <c r="C151" s="9"/>
      <c r="F151" s="5"/>
      <c r="G151" s="22"/>
      <c r="H151" s="5"/>
      <c r="I151" s="5"/>
      <c r="J151" s="5"/>
      <c r="K151" s="4"/>
      <c r="N151" s="4"/>
    </row>
    <row r="152" spans="1:14" s="3" customFormat="1" ht="15">
      <c r="A152" s="4"/>
      <c r="B152" s="4"/>
      <c r="C152" s="9"/>
      <c r="F152" s="5"/>
      <c r="G152" s="22"/>
      <c r="H152" s="5"/>
      <c r="I152" s="5"/>
      <c r="J152" s="5"/>
      <c r="K152" s="4"/>
      <c r="N152" s="4"/>
    </row>
    <row r="153" spans="1:14" s="3" customFormat="1" ht="15">
      <c r="A153" s="4"/>
      <c r="B153" s="4"/>
      <c r="C153" s="9"/>
      <c r="F153" s="5"/>
      <c r="G153" s="22"/>
      <c r="H153" s="5"/>
      <c r="I153" s="5"/>
      <c r="J153" s="5"/>
      <c r="K153" s="4"/>
      <c r="N153" s="4"/>
    </row>
    <row r="154" spans="1:14" s="3" customFormat="1" ht="15">
      <c r="A154" s="4"/>
      <c r="B154" s="4"/>
      <c r="C154" s="9"/>
      <c r="F154" s="5"/>
      <c r="G154" s="22"/>
      <c r="H154" s="5"/>
      <c r="I154" s="5"/>
      <c r="J154" s="5"/>
      <c r="K154" s="4"/>
      <c r="N154" s="4"/>
    </row>
    <row r="155" spans="1:14" s="3" customFormat="1" ht="15">
      <c r="A155" s="4"/>
      <c r="B155" s="4"/>
      <c r="C155" s="9"/>
      <c r="F155" s="5"/>
      <c r="G155" s="22"/>
      <c r="H155" s="5"/>
      <c r="I155" s="5"/>
      <c r="J155" s="5"/>
      <c r="K155" s="4"/>
      <c r="N155" s="4"/>
    </row>
    <row r="156" spans="1:14" s="3" customFormat="1" ht="15">
      <c r="A156" s="4"/>
      <c r="B156" s="4"/>
      <c r="C156" s="9"/>
      <c r="F156" s="5"/>
      <c r="G156" s="22"/>
      <c r="H156" s="5"/>
      <c r="I156" s="5"/>
      <c r="J156" s="5"/>
      <c r="K156" s="4"/>
      <c r="N156" s="4"/>
    </row>
    <row r="157" spans="1:14" s="3" customFormat="1" ht="15">
      <c r="A157" s="4"/>
      <c r="B157" s="4"/>
      <c r="C157" s="9"/>
      <c r="F157" s="5"/>
      <c r="G157" s="22"/>
      <c r="H157" s="5"/>
      <c r="I157" s="5"/>
      <c r="J157" s="5"/>
      <c r="K157" s="4"/>
      <c r="N157" s="4"/>
    </row>
    <row r="158" spans="1:14" s="3" customFormat="1" ht="15">
      <c r="A158" s="4"/>
      <c r="B158" s="4"/>
      <c r="C158" s="9"/>
      <c r="F158" s="5"/>
      <c r="G158" s="22"/>
      <c r="H158" s="5"/>
      <c r="I158" s="5"/>
      <c r="J158" s="5"/>
      <c r="K158" s="4"/>
      <c r="N158" s="4"/>
    </row>
    <row r="159" spans="1:14" s="3" customFormat="1" ht="15">
      <c r="A159" s="4"/>
      <c r="B159" s="4"/>
      <c r="C159" s="9"/>
      <c r="F159" s="5"/>
      <c r="G159" s="22"/>
      <c r="H159" s="5"/>
      <c r="I159" s="5"/>
      <c r="J159" s="5"/>
      <c r="K159" s="4"/>
      <c r="N159" s="4"/>
    </row>
    <row r="160" spans="1:14" s="3" customFormat="1" ht="15">
      <c r="A160" s="4"/>
      <c r="B160" s="4"/>
      <c r="C160" s="9"/>
      <c r="F160" s="5"/>
      <c r="G160" s="22"/>
      <c r="H160" s="5"/>
      <c r="I160" s="5"/>
      <c r="J160" s="5"/>
      <c r="K160" s="4"/>
      <c r="N160" s="4"/>
    </row>
    <row r="161" spans="1:14" s="3" customFormat="1" ht="15">
      <c r="A161" s="4"/>
      <c r="B161" s="4"/>
      <c r="C161" s="9"/>
      <c r="F161" s="5"/>
      <c r="G161" s="22"/>
      <c r="H161" s="5"/>
      <c r="I161" s="5"/>
      <c r="J161" s="5"/>
      <c r="K161" s="4"/>
      <c r="N161" s="4"/>
    </row>
    <row r="162" spans="1:14" s="3" customFormat="1" ht="15">
      <c r="A162" s="4"/>
      <c r="B162" s="4"/>
      <c r="C162" s="9"/>
      <c r="F162" s="5"/>
      <c r="G162" s="22"/>
      <c r="H162" s="5"/>
      <c r="I162" s="5"/>
      <c r="J162" s="5"/>
      <c r="K162" s="4"/>
      <c r="N162" s="4"/>
    </row>
    <row r="163" spans="1:14" s="3" customFormat="1" ht="15">
      <c r="A163" s="4"/>
      <c r="B163" s="4"/>
      <c r="C163" s="9"/>
      <c r="F163" s="5"/>
      <c r="G163" s="22"/>
      <c r="H163" s="5"/>
      <c r="I163" s="5"/>
      <c r="J163" s="5"/>
      <c r="K163" s="4"/>
      <c r="N163" s="4"/>
    </row>
    <row r="164" spans="1:14" s="3" customFormat="1" ht="15">
      <c r="A164" s="4"/>
      <c r="B164" s="4"/>
      <c r="C164" s="9"/>
      <c r="F164" s="5"/>
      <c r="G164" s="22"/>
      <c r="H164" s="5"/>
      <c r="I164" s="5"/>
      <c r="J164" s="5"/>
      <c r="K164" s="4"/>
      <c r="N164" s="4"/>
    </row>
    <row r="165" spans="1:14" s="3" customFormat="1" ht="15">
      <c r="A165" s="4"/>
      <c r="B165" s="4"/>
      <c r="C165" s="9"/>
      <c r="F165" s="5"/>
      <c r="G165" s="22"/>
      <c r="H165" s="5"/>
      <c r="I165" s="5"/>
      <c r="J165" s="5"/>
      <c r="K165" s="4"/>
      <c r="N165" s="4"/>
    </row>
    <row r="166" spans="1:14" s="3" customFormat="1" ht="15">
      <c r="A166" s="4"/>
      <c r="B166" s="4"/>
      <c r="C166" s="9"/>
      <c r="F166" s="5"/>
      <c r="G166" s="22"/>
      <c r="H166" s="5"/>
      <c r="I166" s="5"/>
      <c r="J166" s="5"/>
      <c r="K166" s="4"/>
      <c r="N166" s="4"/>
    </row>
    <row r="167" spans="1:14" s="3" customFormat="1" ht="15">
      <c r="A167" s="4"/>
      <c r="B167" s="4"/>
      <c r="C167" s="9"/>
      <c r="F167" s="5"/>
      <c r="G167" s="22"/>
      <c r="H167" s="5"/>
      <c r="I167" s="5"/>
      <c r="J167" s="5"/>
      <c r="K167" s="4"/>
      <c r="N167" s="4"/>
    </row>
    <row r="168" spans="1:14" s="3" customFormat="1" ht="15">
      <c r="A168" s="4"/>
      <c r="B168" s="4"/>
      <c r="C168" s="9"/>
      <c r="F168" s="5"/>
      <c r="G168" s="22"/>
      <c r="H168" s="5"/>
      <c r="I168" s="5"/>
      <c r="J168" s="5"/>
      <c r="K168" s="4"/>
      <c r="N168" s="4"/>
    </row>
    <row r="169" spans="1:14" s="3" customFormat="1" ht="15">
      <c r="A169" s="4"/>
      <c r="B169" s="4"/>
      <c r="C169" s="9"/>
      <c r="F169" s="5"/>
      <c r="G169" s="22"/>
      <c r="H169" s="5"/>
      <c r="I169" s="5"/>
      <c r="J169" s="5"/>
      <c r="K169" s="4"/>
      <c r="N169" s="4"/>
    </row>
    <row r="170" spans="1:14" s="3" customFormat="1" ht="15">
      <c r="A170" s="4"/>
      <c r="B170" s="4"/>
      <c r="C170" s="9"/>
      <c r="F170" s="5"/>
      <c r="G170" s="22"/>
      <c r="H170" s="5"/>
      <c r="I170" s="5"/>
      <c r="J170" s="5"/>
      <c r="K170" s="4"/>
      <c r="N170" s="4"/>
    </row>
    <row r="171" spans="1:14" s="3" customFormat="1" ht="15">
      <c r="A171" s="4"/>
      <c r="B171" s="4"/>
      <c r="C171" s="9"/>
      <c r="F171" s="5"/>
      <c r="G171" s="22"/>
      <c r="H171" s="5"/>
      <c r="I171" s="5"/>
      <c r="J171" s="5"/>
      <c r="K171" s="4"/>
      <c r="N171" s="4"/>
    </row>
    <row r="172" spans="1:14" s="3" customFormat="1" ht="15">
      <c r="A172" s="4"/>
      <c r="B172" s="4"/>
      <c r="C172" s="9"/>
      <c r="F172" s="5"/>
      <c r="G172" s="22"/>
      <c r="H172" s="5"/>
      <c r="I172" s="5"/>
      <c r="J172" s="5"/>
      <c r="K172" s="4"/>
      <c r="N172" s="4"/>
    </row>
    <row r="173" spans="1:14" s="3" customFormat="1" ht="15">
      <c r="A173" s="4"/>
      <c r="B173" s="4"/>
      <c r="C173" s="9"/>
      <c r="F173" s="5"/>
      <c r="G173" s="22"/>
      <c r="H173" s="5"/>
      <c r="I173" s="5"/>
      <c r="J173" s="5"/>
      <c r="K173" s="4"/>
      <c r="N173" s="4"/>
    </row>
    <row r="174" spans="1:14" s="3" customFormat="1" ht="15">
      <c r="A174" s="4"/>
      <c r="B174" s="4"/>
      <c r="C174" s="9"/>
      <c r="F174" s="5"/>
      <c r="G174" s="22"/>
      <c r="H174" s="5"/>
      <c r="I174" s="5"/>
      <c r="J174" s="5"/>
      <c r="K174" s="4"/>
      <c r="N174" s="4"/>
    </row>
    <row r="175" spans="1:14" s="3" customFormat="1" ht="15">
      <c r="A175" s="4"/>
      <c r="B175" s="4"/>
      <c r="C175" s="9"/>
      <c r="F175" s="5"/>
      <c r="G175" s="22"/>
      <c r="H175" s="5"/>
      <c r="I175" s="5"/>
      <c r="J175" s="5"/>
      <c r="K175" s="4"/>
      <c r="N175" s="4"/>
    </row>
    <row r="176" spans="1:14" s="3" customFormat="1" ht="15">
      <c r="A176" s="4"/>
      <c r="B176" s="4"/>
      <c r="C176" s="9"/>
      <c r="F176" s="5"/>
      <c r="G176" s="22"/>
      <c r="H176" s="5"/>
      <c r="I176" s="5"/>
      <c r="J176" s="5"/>
      <c r="K176" s="4"/>
      <c r="N176" s="4"/>
    </row>
    <row r="177" spans="1:14" s="3" customFormat="1" ht="15">
      <c r="A177" s="4"/>
      <c r="B177" s="4"/>
      <c r="C177" s="9"/>
      <c r="F177" s="5"/>
      <c r="G177" s="22"/>
      <c r="H177" s="5"/>
      <c r="I177" s="5"/>
      <c r="J177" s="5"/>
      <c r="K177" s="4"/>
      <c r="N177" s="4"/>
    </row>
    <row r="178" spans="1:14" s="3" customFormat="1" ht="15">
      <c r="A178" s="4"/>
      <c r="B178" s="4"/>
      <c r="C178" s="9"/>
      <c r="F178" s="5"/>
      <c r="G178" s="22"/>
      <c r="H178" s="5"/>
      <c r="I178" s="5"/>
      <c r="J178" s="5"/>
      <c r="K178" s="4"/>
      <c r="N178" s="4"/>
    </row>
    <row r="179" spans="1:14" s="3" customFormat="1" ht="15">
      <c r="A179" s="4"/>
      <c r="B179" s="4"/>
      <c r="C179" s="9"/>
      <c r="F179" s="5"/>
      <c r="G179" s="22"/>
      <c r="H179" s="5"/>
      <c r="I179" s="5"/>
      <c r="J179" s="5"/>
      <c r="K179" s="4"/>
      <c r="N179" s="4"/>
    </row>
    <row r="180" spans="1:14" s="3" customFormat="1" ht="15">
      <c r="A180" s="4"/>
      <c r="B180" s="4"/>
      <c r="C180" s="9"/>
      <c r="F180" s="5"/>
      <c r="G180" s="22"/>
      <c r="H180" s="5"/>
      <c r="I180" s="5"/>
      <c r="J180" s="5"/>
      <c r="K180" s="4"/>
      <c r="N180" s="4"/>
    </row>
    <row r="181" spans="1:14" s="3" customFormat="1" ht="15">
      <c r="A181" s="4"/>
      <c r="B181" s="4"/>
      <c r="C181" s="9"/>
      <c r="F181" s="5"/>
      <c r="G181" s="22"/>
      <c r="H181" s="5"/>
      <c r="I181" s="5"/>
      <c r="J181" s="5"/>
      <c r="K181" s="4"/>
      <c r="N181" s="4"/>
    </row>
    <row r="182" spans="1:14" s="3" customFormat="1" ht="15">
      <c r="A182" s="4"/>
      <c r="B182" s="4"/>
      <c r="C182" s="9"/>
      <c r="F182" s="5"/>
      <c r="G182" s="22"/>
      <c r="H182" s="5"/>
      <c r="I182" s="5"/>
      <c r="J182" s="5"/>
      <c r="K182" s="4"/>
      <c r="N182" s="4"/>
    </row>
    <row r="183" spans="1:14" s="3" customFormat="1" ht="15">
      <c r="A183" s="4"/>
      <c r="B183" s="4"/>
      <c r="C183" s="9"/>
      <c r="F183" s="5"/>
      <c r="G183" s="22"/>
      <c r="H183" s="5"/>
      <c r="I183" s="5"/>
      <c r="J183" s="5"/>
      <c r="K183" s="4"/>
      <c r="N183" s="4"/>
    </row>
    <row r="184" spans="1:14" s="3" customFormat="1" ht="15">
      <c r="A184" s="4"/>
      <c r="B184" s="4"/>
      <c r="C184" s="9"/>
      <c r="F184" s="5"/>
      <c r="G184" s="22"/>
      <c r="H184" s="5"/>
      <c r="I184" s="5"/>
      <c r="J184" s="5"/>
      <c r="K184" s="4"/>
      <c r="N184" s="4"/>
    </row>
    <row r="185" spans="1:14" s="3" customFormat="1" ht="15">
      <c r="A185" s="4"/>
      <c r="B185" s="4"/>
      <c r="C185" s="9"/>
      <c r="F185" s="5"/>
      <c r="G185" s="22"/>
      <c r="H185" s="5"/>
      <c r="I185" s="5"/>
      <c r="J185" s="5"/>
      <c r="K185" s="4"/>
      <c r="N185" s="4"/>
    </row>
    <row r="186" spans="1:14" s="3" customFormat="1" ht="15">
      <c r="A186" s="4"/>
      <c r="B186" s="4"/>
      <c r="C186" s="9"/>
      <c r="F186" s="5"/>
      <c r="G186" s="22"/>
      <c r="H186" s="5"/>
      <c r="I186" s="5"/>
      <c r="J186" s="5"/>
      <c r="K186" s="4"/>
      <c r="N186" s="4"/>
    </row>
    <row r="187" spans="1:14" s="3" customFormat="1" ht="15">
      <c r="A187" s="4"/>
      <c r="B187" s="4"/>
      <c r="C187" s="9"/>
      <c r="F187" s="5"/>
      <c r="G187" s="22"/>
      <c r="H187" s="5"/>
      <c r="I187" s="5"/>
      <c r="J187" s="5"/>
      <c r="K187" s="4"/>
      <c r="N187" s="4"/>
    </row>
    <row r="188" spans="1:14" s="3" customFormat="1" ht="15">
      <c r="A188" s="4"/>
      <c r="B188" s="4"/>
      <c r="C188" s="9"/>
      <c r="F188" s="5"/>
      <c r="G188" s="22"/>
      <c r="H188" s="5"/>
      <c r="I188" s="5"/>
      <c r="J188" s="5"/>
      <c r="K188" s="4"/>
      <c r="N188" s="4"/>
    </row>
    <row r="189" spans="1:14" s="3" customFormat="1" ht="15">
      <c r="A189" s="4"/>
      <c r="B189" s="4"/>
      <c r="C189" s="9"/>
      <c r="F189" s="5"/>
      <c r="G189" s="22"/>
      <c r="H189" s="5"/>
      <c r="I189" s="5"/>
      <c r="J189" s="5"/>
      <c r="K189" s="4"/>
      <c r="N189" s="4"/>
    </row>
    <row r="190" spans="1:14" s="3" customFormat="1" ht="15">
      <c r="A190" s="4"/>
      <c r="B190" s="4"/>
      <c r="C190" s="9"/>
      <c r="F190" s="5"/>
      <c r="G190" s="22"/>
      <c r="H190" s="5"/>
      <c r="I190" s="5"/>
      <c r="J190" s="5"/>
      <c r="K190" s="4"/>
      <c r="N190" s="4"/>
    </row>
    <row r="191" spans="1:14" s="3" customFormat="1" ht="15">
      <c r="A191" s="4"/>
      <c r="B191" s="4"/>
      <c r="C191" s="9"/>
      <c r="F191" s="5"/>
      <c r="G191" s="22"/>
      <c r="H191" s="5"/>
      <c r="I191" s="5"/>
      <c r="J191" s="5"/>
      <c r="K191" s="4"/>
      <c r="N191" s="4"/>
    </row>
    <row r="192" spans="1:14" s="3" customFormat="1" ht="15">
      <c r="A192" s="4"/>
      <c r="B192" s="4"/>
      <c r="C192" s="9"/>
      <c r="F192" s="5"/>
      <c r="G192" s="22"/>
      <c r="H192" s="5"/>
      <c r="I192" s="5"/>
      <c r="J192" s="5"/>
      <c r="K192" s="4"/>
      <c r="N192" s="4"/>
    </row>
    <row r="193" spans="1:14" s="3" customFormat="1" ht="15">
      <c r="A193" s="4"/>
      <c r="B193" s="4"/>
      <c r="C193" s="9"/>
      <c r="F193" s="5"/>
      <c r="G193" s="22"/>
      <c r="H193" s="5"/>
      <c r="I193" s="5"/>
      <c r="J193" s="5"/>
      <c r="K193" s="4"/>
      <c r="N193" s="4"/>
    </row>
    <row r="194" spans="1:14" s="3" customFormat="1" ht="15">
      <c r="A194" s="4"/>
      <c r="B194" s="4"/>
      <c r="C194" s="9"/>
      <c r="F194" s="5"/>
      <c r="G194" s="22"/>
      <c r="H194" s="5"/>
      <c r="I194" s="5"/>
      <c r="J194" s="5"/>
      <c r="K194" s="4"/>
      <c r="N194" s="4"/>
    </row>
    <row r="195" spans="1:14" s="3" customFormat="1" ht="15">
      <c r="A195" s="4"/>
      <c r="B195" s="4"/>
      <c r="C195" s="9"/>
      <c r="F195" s="5"/>
      <c r="G195" s="22"/>
      <c r="H195" s="5"/>
      <c r="I195" s="5"/>
      <c r="J195" s="5"/>
      <c r="K195" s="4"/>
      <c r="N195" s="4"/>
    </row>
    <row r="196" spans="1:14" s="3" customFormat="1" ht="15">
      <c r="A196" s="4"/>
      <c r="B196" s="4"/>
      <c r="C196" s="9"/>
      <c r="F196" s="5"/>
      <c r="G196" s="22"/>
      <c r="H196" s="5"/>
      <c r="I196" s="5"/>
      <c r="J196" s="5"/>
      <c r="K196" s="4"/>
      <c r="N196" s="4"/>
    </row>
    <row r="197" spans="1:14" s="3" customFormat="1" ht="15">
      <c r="A197" s="4"/>
      <c r="B197" s="4"/>
      <c r="C197" s="9"/>
      <c r="F197" s="5"/>
      <c r="G197" s="22"/>
      <c r="H197" s="5"/>
      <c r="I197" s="5"/>
      <c r="J197" s="5"/>
      <c r="K197" s="4"/>
      <c r="N197" s="4"/>
    </row>
    <row r="198" spans="1:14" s="3" customFormat="1" ht="15">
      <c r="A198" s="4"/>
      <c r="B198" s="4"/>
      <c r="C198" s="9"/>
      <c r="F198" s="5"/>
      <c r="G198" s="22"/>
      <c r="H198" s="5"/>
      <c r="I198" s="5"/>
      <c r="J198" s="5"/>
      <c r="K198" s="4"/>
      <c r="N198" s="4"/>
    </row>
    <row r="199" spans="1:14" s="3" customFormat="1" ht="15">
      <c r="A199" s="4"/>
      <c r="B199" s="4"/>
      <c r="C199" s="9"/>
      <c r="F199" s="5"/>
      <c r="G199" s="22"/>
      <c r="H199" s="5"/>
      <c r="I199" s="5"/>
      <c r="J199" s="5"/>
      <c r="K199" s="4"/>
      <c r="N199" s="4"/>
    </row>
    <row r="200" spans="1:14" s="3" customFormat="1" ht="15">
      <c r="A200" s="4"/>
      <c r="B200" s="4"/>
      <c r="C200" s="9"/>
      <c r="F200" s="5"/>
      <c r="G200" s="22"/>
      <c r="H200" s="5"/>
      <c r="I200" s="5"/>
      <c r="J200" s="5"/>
      <c r="K200" s="4"/>
      <c r="N200" s="4"/>
    </row>
    <row r="201" spans="1:14" s="3" customFormat="1" ht="15">
      <c r="A201" s="4"/>
      <c r="B201" s="4"/>
      <c r="C201" s="9"/>
      <c r="F201" s="5"/>
      <c r="G201" s="22"/>
      <c r="H201" s="5"/>
      <c r="I201" s="5"/>
      <c r="J201" s="5"/>
      <c r="K201" s="4"/>
      <c r="N201" s="4"/>
    </row>
    <row r="202" spans="1:14" s="3" customFormat="1" ht="15">
      <c r="A202" s="4"/>
      <c r="B202" s="4"/>
      <c r="C202" s="9"/>
      <c r="F202" s="5"/>
      <c r="G202" s="22"/>
      <c r="H202" s="5"/>
      <c r="I202" s="5"/>
      <c r="J202" s="5"/>
      <c r="K202" s="4"/>
      <c r="N202" s="4"/>
    </row>
    <row r="203" spans="1:14" s="3" customFormat="1" ht="15">
      <c r="A203" s="4"/>
      <c r="B203" s="4"/>
      <c r="C203" s="9"/>
      <c r="F203" s="5"/>
      <c r="G203" s="22"/>
      <c r="H203" s="5"/>
      <c r="I203" s="5"/>
      <c r="J203" s="5"/>
      <c r="K203" s="4"/>
      <c r="N203" s="4"/>
    </row>
    <row r="204" spans="1:14" s="3" customFormat="1" ht="15">
      <c r="A204" s="4"/>
      <c r="B204" s="4"/>
      <c r="C204" s="9"/>
      <c r="F204" s="5"/>
      <c r="G204" s="22"/>
      <c r="H204" s="5"/>
      <c r="I204" s="5"/>
      <c r="J204" s="5"/>
      <c r="K204" s="4"/>
      <c r="N204" s="4"/>
    </row>
    <row r="205" spans="1:14" s="3" customFormat="1" ht="15">
      <c r="A205" s="4"/>
      <c r="B205" s="4"/>
      <c r="C205" s="9"/>
      <c r="F205" s="5"/>
      <c r="G205" s="22"/>
      <c r="H205" s="5"/>
      <c r="I205" s="5"/>
      <c r="J205" s="5"/>
      <c r="K205" s="4"/>
      <c r="N205" s="4"/>
    </row>
    <row r="206" spans="1:14" s="3" customFormat="1" ht="15">
      <c r="A206" s="4"/>
      <c r="B206" s="4"/>
      <c r="C206" s="9"/>
      <c r="F206" s="5"/>
      <c r="G206" s="22"/>
      <c r="H206" s="5"/>
      <c r="I206" s="5"/>
      <c r="J206" s="5"/>
      <c r="K206" s="4"/>
      <c r="N206" s="4"/>
    </row>
    <row r="207" spans="1:14" s="3" customFormat="1" ht="15">
      <c r="A207" s="4"/>
      <c r="B207" s="4"/>
      <c r="C207" s="9"/>
      <c r="F207" s="5"/>
      <c r="G207" s="22"/>
      <c r="H207" s="5"/>
      <c r="I207" s="5"/>
      <c r="J207" s="5"/>
      <c r="K207" s="4"/>
      <c r="N207" s="4"/>
    </row>
    <row r="208" spans="1:14" s="3" customFormat="1" ht="15">
      <c r="A208" s="4"/>
      <c r="B208" s="4"/>
      <c r="C208" s="9"/>
      <c r="F208" s="5"/>
      <c r="G208" s="22"/>
      <c r="H208" s="5"/>
      <c r="I208" s="5"/>
      <c r="J208" s="5"/>
      <c r="K208" s="4"/>
      <c r="N208" s="4"/>
    </row>
    <row r="209" spans="1:14" s="3" customFormat="1" ht="15">
      <c r="A209" s="4"/>
      <c r="B209" s="4"/>
      <c r="C209" s="9"/>
      <c r="F209" s="5"/>
      <c r="G209" s="22"/>
      <c r="H209" s="5"/>
      <c r="I209" s="5"/>
      <c r="J209" s="5"/>
      <c r="K209" s="4"/>
      <c r="N209" s="4"/>
    </row>
    <row r="210" spans="1:14" s="3" customFormat="1" ht="15">
      <c r="A210" s="4"/>
      <c r="B210" s="4"/>
      <c r="C210" s="9"/>
      <c r="F210" s="5"/>
      <c r="G210" s="22"/>
      <c r="H210" s="5"/>
      <c r="I210" s="5"/>
      <c r="J210" s="5"/>
      <c r="K210" s="4"/>
      <c r="N210" s="4"/>
    </row>
    <row r="211" spans="1:14" s="3" customFormat="1" ht="15">
      <c r="A211" s="4"/>
      <c r="B211" s="4"/>
      <c r="C211" s="9"/>
      <c r="F211" s="5"/>
      <c r="G211" s="22"/>
      <c r="H211" s="5"/>
      <c r="I211" s="5"/>
      <c r="J211" s="5"/>
      <c r="K211" s="4"/>
      <c r="N211" s="4"/>
    </row>
    <row r="212" spans="1:14" s="3" customFormat="1" ht="15">
      <c r="A212" s="4"/>
      <c r="B212" s="4"/>
      <c r="C212" s="9"/>
      <c r="F212" s="5"/>
      <c r="G212" s="22"/>
      <c r="H212" s="5"/>
      <c r="I212" s="5"/>
      <c r="J212" s="5"/>
      <c r="K212" s="4"/>
      <c r="N212" s="4"/>
    </row>
    <row r="213" spans="1:14" s="3" customFormat="1" ht="15">
      <c r="A213" s="4"/>
      <c r="B213" s="4"/>
      <c r="C213" s="9"/>
      <c r="F213" s="5"/>
      <c r="G213" s="22"/>
      <c r="H213" s="5"/>
      <c r="I213" s="5"/>
      <c r="J213" s="5"/>
      <c r="K213" s="4"/>
      <c r="N213" s="4"/>
    </row>
    <row r="214" spans="1:14" s="3" customFormat="1" ht="15">
      <c r="A214" s="4"/>
      <c r="B214" s="4"/>
      <c r="C214" s="9"/>
      <c r="F214" s="5"/>
      <c r="G214" s="22"/>
      <c r="H214" s="5"/>
      <c r="I214" s="5"/>
      <c r="J214" s="5"/>
      <c r="K214" s="4"/>
      <c r="N214" s="4"/>
    </row>
    <row r="215" spans="1:14" s="3" customFormat="1" ht="15">
      <c r="A215" s="4"/>
      <c r="B215" s="4"/>
      <c r="C215" s="9"/>
      <c r="F215" s="5"/>
      <c r="G215" s="22"/>
      <c r="H215" s="5"/>
      <c r="I215" s="5"/>
      <c r="J215" s="5"/>
      <c r="K215" s="4"/>
      <c r="N215" s="4"/>
    </row>
    <row r="216" spans="1:14" s="3" customFormat="1" ht="15">
      <c r="A216" s="4"/>
      <c r="B216" s="4"/>
      <c r="C216" s="9"/>
      <c r="F216" s="5"/>
      <c r="G216" s="22"/>
      <c r="H216" s="5"/>
      <c r="I216" s="5"/>
      <c r="J216" s="5"/>
      <c r="K216" s="4"/>
      <c r="N216" s="4"/>
    </row>
    <row r="217" spans="1:14" s="3" customFormat="1" ht="15">
      <c r="A217" s="4"/>
      <c r="B217" s="4"/>
      <c r="C217" s="9"/>
      <c r="F217" s="5"/>
      <c r="G217" s="22"/>
      <c r="H217" s="5"/>
      <c r="I217" s="5"/>
      <c r="J217" s="5"/>
      <c r="K217" s="4"/>
      <c r="N217" s="4"/>
    </row>
    <row r="218" spans="1:14" s="3" customFormat="1" ht="15">
      <c r="A218" s="4"/>
      <c r="B218" s="4"/>
      <c r="C218" s="9"/>
      <c r="F218" s="5"/>
      <c r="G218" s="22"/>
      <c r="H218" s="5"/>
      <c r="I218" s="5"/>
      <c r="J218" s="5"/>
      <c r="K218" s="4"/>
      <c r="N218" s="4"/>
    </row>
    <row r="219" spans="1:14" s="3" customFormat="1" ht="15">
      <c r="A219" s="4"/>
      <c r="B219" s="4"/>
      <c r="C219" s="9"/>
      <c r="F219" s="5"/>
      <c r="G219" s="22"/>
      <c r="H219" s="5"/>
      <c r="I219" s="5"/>
      <c r="J219" s="5"/>
      <c r="K219" s="4"/>
      <c r="N219" s="4"/>
    </row>
    <row r="220" spans="1:14" s="3" customFormat="1" ht="15">
      <c r="A220" s="4"/>
      <c r="B220" s="4"/>
      <c r="C220" s="9"/>
      <c r="F220" s="5"/>
      <c r="G220" s="22"/>
      <c r="H220" s="5"/>
      <c r="I220" s="5"/>
      <c r="J220" s="5"/>
      <c r="K220" s="4"/>
      <c r="N220" s="4"/>
    </row>
    <row r="221" spans="1:14" s="3" customFormat="1" ht="15">
      <c r="A221" s="4"/>
      <c r="B221" s="4"/>
      <c r="C221" s="9"/>
      <c r="F221" s="5"/>
      <c r="G221" s="22"/>
      <c r="H221" s="5"/>
      <c r="I221" s="5"/>
      <c r="J221" s="5"/>
      <c r="K221" s="4"/>
      <c r="N221" s="4"/>
    </row>
    <row r="222" spans="1:14" s="3" customFormat="1" ht="15">
      <c r="A222" s="4"/>
      <c r="B222" s="4"/>
      <c r="C222" s="9"/>
      <c r="F222" s="5"/>
      <c r="G222" s="22"/>
      <c r="H222" s="5"/>
      <c r="I222" s="5"/>
      <c r="J222" s="5"/>
      <c r="K222" s="4"/>
      <c r="N222" s="4"/>
    </row>
    <row r="223" spans="1:14" s="3" customFormat="1" ht="15">
      <c r="A223" s="4"/>
      <c r="B223" s="4"/>
      <c r="C223" s="9"/>
      <c r="F223" s="5"/>
      <c r="G223" s="22"/>
      <c r="H223" s="5"/>
      <c r="I223" s="5"/>
      <c r="J223" s="5"/>
      <c r="K223" s="4"/>
      <c r="N223" s="4"/>
    </row>
    <row r="224" spans="1:14" s="3" customFormat="1" ht="15">
      <c r="A224" s="4"/>
      <c r="B224" s="4"/>
      <c r="C224" s="9"/>
      <c r="F224" s="5"/>
      <c r="G224" s="22"/>
      <c r="H224" s="5"/>
      <c r="I224" s="5"/>
      <c r="J224" s="5"/>
      <c r="K224" s="4"/>
      <c r="N224" s="4"/>
    </row>
    <row r="225" spans="1:14" s="3" customFormat="1" ht="15">
      <c r="A225" s="4"/>
      <c r="B225" s="4"/>
      <c r="C225" s="9"/>
      <c r="F225" s="5"/>
      <c r="G225" s="22"/>
      <c r="H225" s="5"/>
      <c r="I225" s="5"/>
      <c r="J225" s="5"/>
      <c r="K225" s="4"/>
      <c r="N225" s="4"/>
    </row>
    <row r="226" spans="1:14" s="3" customFormat="1" ht="15">
      <c r="A226" s="4"/>
      <c r="B226" s="4"/>
      <c r="C226" s="9"/>
      <c r="F226" s="5"/>
      <c r="G226" s="22"/>
      <c r="H226" s="5"/>
      <c r="I226" s="5"/>
      <c r="J226" s="5"/>
      <c r="K226" s="4"/>
      <c r="N226" s="4"/>
    </row>
    <row r="227" spans="1:14" s="3" customFormat="1" ht="15">
      <c r="A227" s="4"/>
      <c r="B227" s="4"/>
      <c r="C227" s="9"/>
      <c r="F227" s="5"/>
      <c r="G227" s="22"/>
      <c r="H227" s="5"/>
      <c r="I227" s="5"/>
      <c r="J227" s="5"/>
      <c r="K227" s="4"/>
      <c r="N227" s="4"/>
    </row>
    <row r="228" spans="1:14" s="3" customFormat="1" ht="15">
      <c r="A228" s="4"/>
      <c r="B228" s="4"/>
      <c r="C228" s="9"/>
      <c r="F228" s="5"/>
      <c r="G228" s="22"/>
      <c r="H228" s="5"/>
      <c r="I228" s="5"/>
      <c r="J228" s="5"/>
      <c r="K228" s="4"/>
      <c r="L228"/>
      <c r="M228"/>
      <c r="N228" s="2"/>
    </row>
    <row r="229" spans="1:14" s="3" customFormat="1" ht="15">
      <c r="A229" s="4"/>
      <c r="B229" s="4"/>
      <c r="C229" s="9"/>
      <c r="F229" s="5"/>
      <c r="G229" s="22"/>
      <c r="H229" s="5"/>
      <c r="I229" s="5"/>
      <c r="J229" s="5"/>
      <c r="K229" s="4"/>
      <c r="L229"/>
      <c r="M229"/>
      <c r="N229" s="2"/>
    </row>
    <row r="230" spans="1:14" s="3" customFormat="1" ht="15">
      <c r="A230" s="4"/>
      <c r="B230" s="4"/>
      <c r="C230" s="9"/>
      <c r="F230" s="5"/>
      <c r="G230" s="22"/>
      <c r="H230" s="5"/>
      <c r="I230" s="5"/>
      <c r="J230" s="5"/>
      <c r="K230" s="4"/>
      <c r="L230"/>
      <c r="M230"/>
      <c r="N230" s="2"/>
    </row>
    <row r="231" spans="1:14" s="3" customFormat="1" ht="15">
      <c r="A231" s="4"/>
      <c r="B231" s="4"/>
      <c r="C231" s="9"/>
      <c r="F231" s="5"/>
      <c r="G231" s="22"/>
      <c r="H231" s="5"/>
      <c r="I231" s="5"/>
      <c r="J231" s="5"/>
      <c r="K231" s="4"/>
      <c r="L231"/>
      <c r="M231"/>
      <c r="N231" s="2"/>
    </row>
    <row r="232" spans="1:14" s="3" customFormat="1" ht="15">
      <c r="A232" s="4"/>
      <c r="B232" s="4"/>
      <c r="C232" s="9"/>
      <c r="F232" s="5"/>
      <c r="G232" s="22"/>
      <c r="H232" s="5"/>
      <c r="I232" s="5"/>
      <c r="J232" s="5"/>
      <c r="K232" s="4"/>
      <c r="L232"/>
      <c r="M232"/>
      <c r="N232" s="2"/>
    </row>
    <row r="233" spans="1:14" s="3" customFormat="1" ht="15">
      <c r="A233" s="4"/>
      <c r="B233" s="4"/>
      <c r="C233" s="9"/>
      <c r="F233" s="5"/>
      <c r="G233" s="22"/>
      <c r="H233" s="5"/>
      <c r="I233" s="5"/>
      <c r="J233" s="5"/>
      <c r="K233" s="4"/>
      <c r="L233"/>
      <c r="M233"/>
      <c r="N233" s="2"/>
    </row>
    <row r="234" spans="1:14" s="3" customFormat="1" ht="15">
      <c r="A234" s="4"/>
      <c r="B234" s="4"/>
      <c r="C234" s="9"/>
      <c r="F234" s="5"/>
      <c r="G234" s="22"/>
      <c r="H234" s="5"/>
      <c r="I234" s="5"/>
      <c r="J234" s="5"/>
      <c r="K234" s="4"/>
      <c r="L234"/>
      <c r="M234"/>
      <c r="N234" s="2"/>
    </row>
    <row r="235" spans="1:14" s="3" customFormat="1" ht="15">
      <c r="A235" s="4"/>
      <c r="B235" s="4"/>
      <c r="C235" s="9"/>
      <c r="F235" s="5"/>
      <c r="G235" s="22"/>
      <c r="H235" s="5"/>
      <c r="I235" s="5"/>
      <c r="J235" s="5"/>
      <c r="K235" s="4"/>
      <c r="L235"/>
      <c r="M235"/>
      <c r="N235" s="2"/>
    </row>
    <row r="236" spans="1:14" s="3" customFormat="1" ht="15">
      <c r="A236" s="4"/>
      <c r="B236" s="4"/>
      <c r="C236" s="9"/>
      <c r="F236" s="5"/>
      <c r="G236" s="22"/>
      <c r="H236" s="5"/>
      <c r="I236" s="5"/>
      <c r="J236" s="5"/>
      <c r="K236" s="4"/>
      <c r="L236"/>
      <c r="M236"/>
      <c r="N236" s="2"/>
    </row>
    <row r="237" spans="1:14" s="3" customFormat="1" ht="15">
      <c r="A237" s="4"/>
      <c r="B237" s="4"/>
      <c r="C237" s="9"/>
      <c r="F237" s="5"/>
      <c r="G237" s="22"/>
      <c r="H237" s="5"/>
      <c r="I237" s="5"/>
      <c r="J237" s="5"/>
      <c r="K237" s="4"/>
      <c r="L237"/>
      <c r="M237"/>
      <c r="N237" s="2"/>
    </row>
    <row r="238" spans="1:14" s="3" customFormat="1" ht="15">
      <c r="A238" s="4"/>
      <c r="B238" s="4"/>
      <c r="C238" s="9"/>
      <c r="F238" s="5"/>
      <c r="G238" s="22"/>
      <c r="H238" s="5"/>
      <c r="I238" s="5"/>
      <c r="J238" s="5"/>
      <c r="K238" s="4"/>
      <c r="L238"/>
      <c r="M238"/>
      <c r="N238" s="2"/>
    </row>
    <row r="239" spans="1:14" s="3" customFormat="1" ht="15">
      <c r="A239" s="4"/>
      <c r="B239" s="4"/>
      <c r="C239" s="9"/>
      <c r="F239" s="5"/>
      <c r="G239" s="22"/>
      <c r="H239" s="5"/>
      <c r="I239" s="5"/>
      <c r="J239" s="5"/>
      <c r="K239" s="4"/>
      <c r="L239"/>
      <c r="M239"/>
      <c r="N239" s="2"/>
    </row>
    <row r="240" spans="1:14" s="3" customFormat="1" ht="15">
      <c r="A240" s="4"/>
      <c r="B240" s="4"/>
      <c r="C240" s="9"/>
      <c r="F240" s="5"/>
      <c r="G240" s="22"/>
      <c r="H240" s="5"/>
      <c r="I240" s="5"/>
      <c r="J240" s="5"/>
      <c r="K240" s="4"/>
      <c r="L240"/>
      <c r="M240"/>
      <c r="N240" s="2"/>
    </row>
    <row r="241" spans="1:14" s="3" customFormat="1" ht="15">
      <c r="A241" s="4"/>
      <c r="B241" s="4"/>
      <c r="C241" s="9"/>
      <c r="F241" s="5"/>
      <c r="G241" s="22"/>
      <c r="H241" s="5"/>
      <c r="I241" s="5"/>
      <c r="J241" s="5"/>
      <c r="K241" s="4"/>
      <c r="L241"/>
      <c r="M241"/>
      <c r="N241" s="2"/>
    </row>
    <row r="242" spans="1:14" s="3" customFormat="1" ht="15">
      <c r="A242" s="4"/>
      <c r="B242" s="4"/>
      <c r="C242" s="9"/>
      <c r="F242" s="5"/>
      <c r="G242" s="22"/>
      <c r="H242" s="5"/>
      <c r="I242" s="5"/>
      <c r="J242" s="5"/>
      <c r="K242" s="4"/>
      <c r="L242"/>
      <c r="M242"/>
      <c r="N242" s="2"/>
    </row>
    <row r="243" spans="1:10" ht="15">
      <c r="A243" s="4"/>
      <c r="B243" s="4"/>
      <c r="D243" s="3"/>
      <c r="E243" s="3"/>
      <c r="F243" s="5"/>
      <c r="G243" s="22"/>
      <c r="H243" s="5"/>
      <c r="I243" s="5"/>
      <c r="J243" s="5"/>
    </row>
  </sheetData>
  <mergeCells count="16">
    <mergeCell ref="I1:K1"/>
    <mergeCell ref="A3:K3"/>
    <mergeCell ref="A90:B90"/>
    <mergeCell ref="A91:B91"/>
    <mergeCell ref="A92:B92"/>
    <mergeCell ref="J92:K92"/>
    <mergeCell ref="J93:K93"/>
    <mergeCell ref="A94:B94"/>
    <mergeCell ref="J94:K94"/>
    <mergeCell ref="J95:K95"/>
    <mergeCell ref="B97:D97"/>
    <mergeCell ref="B98:E98"/>
    <mergeCell ref="B99:D99"/>
    <mergeCell ref="B100:D100"/>
    <mergeCell ref="B101:D101"/>
    <mergeCell ref="A93:B93"/>
  </mergeCells>
  <printOptions horizontalCentered="1"/>
  <pageMargins left="0.51" right="0.5" top="0.75" bottom="0.52" header="0.73" footer="0.5"/>
  <pageSetup fitToHeight="1" fitToWidth="1" horizontalDpi="600" verticalDpi="6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34"/>
  <sheetViews>
    <sheetView workbookViewId="0" topLeftCell="A1">
      <selection activeCell="D21" sqref="D21"/>
    </sheetView>
  </sheetViews>
  <sheetFormatPr defaultColWidth="9.140625" defaultRowHeight="15"/>
  <cols>
    <col min="1" max="1" width="8.8515625" style="2" bestFit="1" customWidth="1"/>
    <col min="2" max="2" width="40.421875" style="2" customWidth="1"/>
    <col min="3" max="3" width="6.7109375" style="9" bestFit="1" customWidth="1"/>
    <col min="4" max="4" width="13.00390625" style="0" customWidth="1"/>
    <col min="5" max="5" width="13.57421875" style="0" customWidth="1"/>
    <col min="6" max="6" width="11.8515625" style="1" bestFit="1" customWidth="1"/>
    <col min="7" max="7" width="5.00390625" style="19" customWidth="1"/>
    <col min="8" max="8" width="13.7109375" style="1" hidden="1" customWidth="1"/>
    <col min="9" max="9" width="12.57421875" style="1" hidden="1" customWidth="1"/>
    <col min="10" max="10" width="22.421875" style="1" hidden="1" customWidth="1"/>
    <col min="11" max="11" width="8.28125" style="2" bestFit="1" customWidth="1"/>
    <col min="12" max="13" width="8.421875" style="0" hidden="1" customWidth="1"/>
    <col min="14" max="14" width="8.421875" style="2" hidden="1" customWidth="1"/>
    <col min="15" max="15" width="8.421875" style="0" hidden="1" customWidth="1"/>
    <col min="16" max="21" width="8.140625" style="0" customWidth="1"/>
  </cols>
  <sheetData>
    <row r="1" spans="1:11" ht="76.5">
      <c r="A1" s="23"/>
      <c r="B1" s="35" t="s">
        <v>14</v>
      </c>
      <c r="C1" s="24"/>
      <c r="D1" s="25"/>
      <c r="E1" s="25"/>
      <c r="F1" s="26"/>
      <c r="G1" s="27"/>
      <c r="H1" s="26"/>
      <c r="I1" s="201"/>
      <c r="J1" s="201"/>
      <c r="K1" s="201"/>
    </row>
    <row r="2" spans="1:11" ht="8.25" customHeight="1" thickBot="1">
      <c r="A2" s="23"/>
      <c r="B2" s="23"/>
      <c r="C2" s="24"/>
      <c r="D2" s="25"/>
      <c r="E2" s="25"/>
      <c r="F2" s="26"/>
      <c r="G2" s="27"/>
      <c r="H2" s="26"/>
      <c r="I2" s="23"/>
      <c r="J2" s="26"/>
      <c r="K2" s="23"/>
    </row>
    <row r="3" spans="1:11" ht="15.75" thickBot="1">
      <c r="A3" s="202" t="s">
        <v>59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5" s="38" customFormat="1" ht="24.75" thickBot="1">
      <c r="A4" s="79" t="s">
        <v>0</v>
      </c>
      <c r="B4" s="80" t="s">
        <v>21</v>
      </c>
      <c r="C4" s="80" t="s">
        <v>22</v>
      </c>
      <c r="D4" s="80" t="s">
        <v>23</v>
      </c>
      <c r="E4" s="80" t="s">
        <v>8</v>
      </c>
      <c r="F4" s="81" t="s">
        <v>9</v>
      </c>
      <c r="G4" s="82" t="s">
        <v>10</v>
      </c>
      <c r="H4" s="83" t="s">
        <v>11</v>
      </c>
      <c r="I4" s="81" t="s">
        <v>12</v>
      </c>
      <c r="J4" s="83" t="s">
        <v>13</v>
      </c>
      <c r="K4" s="84" t="s">
        <v>1</v>
      </c>
      <c r="L4" s="61" t="s">
        <v>19</v>
      </c>
      <c r="M4" s="62" t="s">
        <v>20</v>
      </c>
      <c r="N4" s="64" t="s">
        <v>24</v>
      </c>
      <c r="O4" s="63" t="s">
        <v>25</v>
      </c>
    </row>
    <row r="5" spans="1:15" s="13" customFormat="1" ht="24">
      <c r="A5" s="91" t="s">
        <v>28</v>
      </c>
      <c r="B5" s="39" t="s">
        <v>27</v>
      </c>
      <c r="C5" s="40"/>
      <c r="D5" s="40"/>
      <c r="E5" s="41"/>
      <c r="F5" s="42"/>
      <c r="G5" s="43">
        <v>1</v>
      </c>
      <c r="H5" s="44">
        <f aca="true" t="shared" si="0" ref="H5:H7">F5*G5</f>
        <v>0</v>
      </c>
      <c r="I5" s="44">
        <f aca="true" t="shared" si="1" ref="I5:I89">F5*1.21</f>
        <v>0</v>
      </c>
      <c r="J5" s="44">
        <f aca="true" t="shared" si="2" ref="J5:J89">H5*1.21</f>
        <v>0</v>
      </c>
      <c r="K5" s="45"/>
      <c r="L5" s="59"/>
      <c r="M5" s="60"/>
      <c r="N5" s="65"/>
      <c r="O5" s="60"/>
    </row>
    <row r="6" spans="1:15" s="13" customFormat="1" ht="24">
      <c r="A6" s="92" t="s">
        <v>29</v>
      </c>
      <c r="B6" s="10" t="s">
        <v>34</v>
      </c>
      <c r="C6" s="11" t="s">
        <v>43</v>
      </c>
      <c r="D6" s="11" t="s">
        <v>30</v>
      </c>
      <c r="E6" s="7"/>
      <c r="F6" s="12"/>
      <c r="G6" s="20">
        <v>5</v>
      </c>
      <c r="H6" s="6">
        <f t="shared" si="0"/>
        <v>0</v>
      </c>
      <c r="I6" s="6">
        <f t="shared" si="1"/>
        <v>0</v>
      </c>
      <c r="J6" s="6">
        <f t="shared" si="2"/>
        <v>0</v>
      </c>
      <c r="K6" s="8"/>
      <c r="L6" s="57"/>
      <c r="M6" s="58"/>
      <c r="N6" s="66"/>
      <c r="O6" s="58"/>
    </row>
    <row r="7" spans="1:15" s="13" customFormat="1" ht="24">
      <c r="A7" s="92" t="s">
        <v>28</v>
      </c>
      <c r="B7" s="10" t="s">
        <v>35</v>
      </c>
      <c r="C7" s="11" t="s">
        <v>43</v>
      </c>
      <c r="D7" s="11" t="s">
        <v>31</v>
      </c>
      <c r="E7" s="7"/>
      <c r="F7" s="12"/>
      <c r="G7" s="20">
        <v>5</v>
      </c>
      <c r="H7" s="6">
        <f t="shared" si="0"/>
        <v>0</v>
      </c>
      <c r="I7" s="6">
        <f t="shared" si="1"/>
        <v>0</v>
      </c>
      <c r="J7" s="6">
        <f t="shared" si="2"/>
        <v>0</v>
      </c>
      <c r="K7" s="8"/>
      <c r="L7" s="57"/>
      <c r="M7" s="58"/>
      <c r="N7" s="66"/>
      <c r="O7" s="58"/>
    </row>
    <row r="8" spans="1:15" s="13" customFormat="1" ht="15">
      <c r="A8" s="89">
        <v>43922</v>
      </c>
      <c r="B8" s="10" t="s">
        <v>27</v>
      </c>
      <c r="C8" s="11"/>
      <c r="D8" s="11"/>
      <c r="E8" s="7"/>
      <c r="F8" s="12"/>
      <c r="G8" s="20">
        <v>1</v>
      </c>
      <c r="H8" s="6">
        <f>F8*G8</f>
        <v>0</v>
      </c>
      <c r="I8" s="6">
        <f t="shared" si="1"/>
        <v>0</v>
      </c>
      <c r="J8" s="6">
        <f t="shared" si="2"/>
        <v>0</v>
      </c>
      <c r="K8" s="8"/>
      <c r="L8" s="57"/>
      <c r="M8" s="58"/>
      <c r="N8" s="66"/>
      <c r="O8" s="58"/>
    </row>
    <row r="9" spans="1:15" s="13" customFormat="1" ht="15">
      <c r="A9" s="89">
        <v>43922</v>
      </c>
      <c r="B9" s="10" t="s">
        <v>36</v>
      </c>
      <c r="C9" s="11" t="s">
        <v>43</v>
      </c>
      <c r="D9" s="11" t="s">
        <v>30</v>
      </c>
      <c r="E9" s="7"/>
      <c r="F9" s="12"/>
      <c r="G9" s="20">
        <v>1</v>
      </c>
      <c r="H9" s="6">
        <f aca="true" t="shared" si="3" ref="H9:H88">F9*G9</f>
        <v>0</v>
      </c>
      <c r="I9" s="6">
        <f t="shared" si="1"/>
        <v>0</v>
      </c>
      <c r="J9" s="6">
        <f t="shared" si="2"/>
        <v>0</v>
      </c>
      <c r="K9" s="8"/>
      <c r="L9" s="57"/>
      <c r="M9" s="58"/>
      <c r="N9" s="66"/>
      <c r="O9" s="58"/>
    </row>
    <row r="10" spans="1:15" s="13" customFormat="1" ht="15">
      <c r="A10" s="89">
        <v>43922</v>
      </c>
      <c r="B10" s="10" t="s">
        <v>37</v>
      </c>
      <c r="C10" s="11" t="s">
        <v>43</v>
      </c>
      <c r="D10" s="11" t="s">
        <v>30</v>
      </c>
      <c r="E10" s="7"/>
      <c r="F10" s="12"/>
      <c r="G10" s="20">
        <v>3</v>
      </c>
      <c r="H10" s="6">
        <f t="shared" si="3"/>
        <v>0</v>
      </c>
      <c r="I10" s="6">
        <f t="shared" si="1"/>
        <v>0</v>
      </c>
      <c r="J10" s="6">
        <f t="shared" si="2"/>
        <v>0</v>
      </c>
      <c r="K10" s="8"/>
      <c r="L10" s="57"/>
      <c r="M10" s="58"/>
      <c r="N10" s="66"/>
      <c r="O10" s="58"/>
    </row>
    <row r="11" spans="1:15" s="13" customFormat="1" ht="24">
      <c r="A11" s="89">
        <v>43922</v>
      </c>
      <c r="B11" s="10" t="s">
        <v>51</v>
      </c>
      <c r="C11" s="11" t="s">
        <v>43</v>
      </c>
      <c r="D11" s="11" t="s">
        <v>32</v>
      </c>
      <c r="E11" s="7"/>
      <c r="F11" s="12"/>
      <c r="G11" s="20">
        <v>1</v>
      </c>
      <c r="H11" s="6">
        <f t="shared" si="3"/>
        <v>0</v>
      </c>
      <c r="I11" s="6">
        <f t="shared" si="1"/>
        <v>0</v>
      </c>
      <c r="J11" s="6">
        <f t="shared" si="2"/>
        <v>0</v>
      </c>
      <c r="K11" s="8"/>
      <c r="L11" s="57"/>
      <c r="M11" s="58"/>
      <c r="N11" s="66"/>
      <c r="O11" s="58"/>
    </row>
    <row r="12" spans="1:15" s="13" customFormat="1" ht="15">
      <c r="A12" s="89">
        <v>43922</v>
      </c>
      <c r="B12" s="10" t="s">
        <v>35</v>
      </c>
      <c r="C12" s="11" t="s">
        <v>43</v>
      </c>
      <c r="D12" s="11" t="s">
        <v>31</v>
      </c>
      <c r="E12" s="7"/>
      <c r="F12" s="12"/>
      <c r="G12" s="20">
        <v>4</v>
      </c>
      <c r="H12" s="6">
        <f t="shared" si="3"/>
        <v>0</v>
      </c>
      <c r="I12" s="6">
        <f t="shared" si="1"/>
        <v>0</v>
      </c>
      <c r="J12" s="6">
        <f t="shared" si="2"/>
        <v>0</v>
      </c>
      <c r="K12" s="8"/>
      <c r="L12" s="57"/>
      <c r="M12" s="58"/>
      <c r="N12" s="66"/>
      <c r="O12" s="58"/>
    </row>
    <row r="13" spans="1:15" s="13" customFormat="1" ht="15">
      <c r="A13" s="89">
        <v>43922</v>
      </c>
      <c r="B13" s="10" t="s">
        <v>38</v>
      </c>
      <c r="C13" s="11" t="s">
        <v>43</v>
      </c>
      <c r="D13" s="11" t="s">
        <v>33</v>
      </c>
      <c r="E13" s="7"/>
      <c r="F13" s="12"/>
      <c r="G13" s="20">
        <v>1</v>
      </c>
      <c r="H13" s="6">
        <f t="shared" si="3"/>
        <v>0</v>
      </c>
      <c r="I13" s="6">
        <f t="shared" si="1"/>
        <v>0</v>
      </c>
      <c r="J13" s="6">
        <f t="shared" si="2"/>
        <v>0</v>
      </c>
      <c r="K13" s="8"/>
      <c r="L13" s="57"/>
      <c r="M13" s="58"/>
      <c r="N13" s="66"/>
      <c r="O13" s="58"/>
    </row>
    <row r="14" spans="1:15" s="13" customFormat="1" ht="15">
      <c r="A14" s="89">
        <v>43952</v>
      </c>
      <c r="B14" s="10" t="s">
        <v>27</v>
      </c>
      <c r="C14" s="11"/>
      <c r="D14" s="11"/>
      <c r="E14" s="7"/>
      <c r="F14" s="12"/>
      <c r="G14" s="20">
        <v>1</v>
      </c>
      <c r="H14" s="6">
        <f t="shared" si="3"/>
        <v>0</v>
      </c>
      <c r="I14" s="6">
        <f t="shared" si="1"/>
        <v>0</v>
      </c>
      <c r="J14" s="6">
        <f t="shared" si="2"/>
        <v>0</v>
      </c>
      <c r="K14" s="8"/>
      <c r="L14" s="57"/>
      <c r="M14" s="58"/>
      <c r="N14" s="66"/>
      <c r="O14" s="58"/>
    </row>
    <row r="15" spans="1:15" s="13" customFormat="1" ht="15">
      <c r="A15" s="89">
        <v>43952</v>
      </c>
      <c r="B15" s="10" t="s">
        <v>34</v>
      </c>
      <c r="C15" s="11" t="s">
        <v>43</v>
      </c>
      <c r="D15" s="11" t="s">
        <v>30</v>
      </c>
      <c r="E15" s="7"/>
      <c r="F15" s="12"/>
      <c r="G15" s="20">
        <v>1</v>
      </c>
      <c r="H15" s="6">
        <f t="shared" si="3"/>
        <v>0</v>
      </c>
      <c r="I15" s="6">
        <f t="shared" si="1"/>
        <v>0</v>
      </c>
      <c r="J15" s="6">
        <f t="shared" si="2"/>
        <v>0</v>
      </c>
      <c r="K15" s="8"/>
      <c r="L15" s="57"/>
      <c r="M15" s="58"/>
      <c r="N15" s="66"/>
      <c r="O15" s="58"/>
    </row>
    <row r="16" spans="1:15" s="13" customFormat="1" ht="15">
      <c r="A16" s="89">
        <v>43952</v>
      </c>
      <c r="B16" s="10" t="s">
        <v>39</v>
      </c>
      <c r="C16" s="11" t="s">
        <v>43</v>
      </c>
      <c r="D16" s="11" t="s">
        <v>30</v>
      </c>
      <c r="E16" s="7"/>
      <c r="F16" s="12"/>
      <c r="G16" s="20">
        <v>3</v>
      </c>
      <c r="H16" s="6">
        <f t="shared" si="3"/>
        <v>0</v>
      </c>
      <c r="I16" s="6">
        <f t="shared" si="1"/>
        <v>0</v>
      </c>
      <c r="J16" s="6">
        <f t="shared" si="2"/>
        <v>0</v>
      </c>
      <c r="K16" s="8"/>
      <c r="L16" s="57"/>
      <c r="M16" s="58"/>
      <c r="N16" s="66"/>
      <c r="O16" s="58"/>
    </row>
    <row r="17" spans="1:15" s="13" customFormat="1" ht="24">
      <c r="A17" s="89">
        <v>43952</v>
      </c>
      <c r="B17" s="10" t="s">
        <v>51</v>
      </c>
      <c r="C17" s="11" t="s">
        <v>43</v>
      </c>
      <c r="D17" s="11" t="s">
        <v>32</v>
      </c>
      <c r="E17" s="7"/>
      <c r="F17" s="12"/>
      <c r="G17" s="20">
        <v>1</v>
      </c>
      <c r="H17" s="6">
        <f t="shared" si="3"/>
        <v>0</v>
      </c>
      <c r="I17" s="6">
        <f t="shared" si="1"/>
        <v>0</v>
      </c>
      <c r="J17" s="6">
        <f t="shared" si="2"/>
        <v>0</v>
      </c>
      <c r="K17" s="8"/>
      <c r="L17" s="57"/>
      <c r="M17" s="58"/>
      <c r="N17" s="66"/>
      <c r="O17" s="58"/>
    </row>
    <row r="18" spans="1:15" s="13" customFormat="1" ht="15">
      <c r="A18" s="89">
        <v>43952</v>
      </c>
      <c r="B18" s="10" t="s">
        <v>35</v>
      </c>
      <c r="C18" s="11" t="s">
        <v>43</v>
      </c>
      <c r="D18" s="11" t="s">
        <v>31</v>
      </c>
      <c r="E18" s="7"/>
      <c r="F18" s="12"/>
      <c r="G18" s="20">
        <v>4</v>
      </c>
      <c r="H18" s="6">
        <f t="shared" si="3"/>
        <v>0</v>
      </c>
      <c r="I18" s="6">
        <f t="shared" si="1"/>
        <v>0</v>
      </c>
      <c r="J18" s="6">
        <f t="shared" si="2"/>
        <v>0</v>
      </c>
      <c r="K18" s="8"/>
      <c r="L18" s="57"/>
      <c r="M18" s="58"/>
      <c r="N18" s="66"/>
      <c r="O18" s="58"/>
    </row>
    <row r="19" spans="1:15" s="13" customFormat="1" ht="15">
      <c r="A19" s="89">
        <v>43952</v>
      </c>
      <c r="B19" s="10" t="s">
        <v>38</v>
      </c>
      <c r="C19" s="11" t="s">
        <v>43</v>
      </c>
      <c r="D19" s="11" t="s">
        <v>33</v>
      </c>
      <c r="E19" s="7"/>
      <c r="F19" s="12"/>
      <c r="G19" s="20">
        <v>1</v>
      </c>
      <c r="H19" s="6">
        <f t="shared" si="3"/>
        <v>0</v>
      </c>
      <c r="I19" s="6">
        <f t="shared" si="1"/>
        <v>0</v>
      </c>
      <c r="J19" s="6">
        <f t="shared" si="2"/>
        <v>0</v>
      </c>
      <c r="K19" s="8"/>
      <c r="L19" s="57"/>
      <c r="M19" s="58"/>
      <c r="N19" s="66"/>
      <c r="O19" s="58"/>
    </row>
    <row r="20" spans="1:15" s="13" customFormat="1" ht="15">
      <c r="A20" s="89">
        <v>43983</v>
      </c>
      <c r="B20" s="10" t="s">
        <v>27</v>
      </c>
      <c r="C20" s="11"/>
      <c r="D20" s="11"/>
      <c r="E20" s="7"/>
      <c r="F20" s="12"/>
      <c r="G20" s="20">
        <v>1</v>
      </c>
      <c r="H20" s="6">
        <f t="shared" si="3"/>
        <v>0</v>
      </c>
      <c r="I20" s="6">
        <f t="shared" si="1"/>
        <v>0</v>
      </c>
      <c r="J20" s="6">
        <f t="shared" si="2"/>
        <v>0</v>
      </c>
      <c r="K20" s="8"/>
      <c r="L20" s="57"/>
      <c r="M20" s="58"/>
      <c r="N20" s="66"/>
      <c r="O20" s="58"/>
    </row>
    <row r="21" spans="1:15" s="13" customFormat="1" ht="15">
      <c r="A21" s="89">
        <v>43983</v>
      </c>
      <c r="B21" s="10" t="s">
        <v>34</v>
      </c>
      <c r="C21" s="11" t="s">
        <v>43</v>
      </c>
      <c r="D21" s="11" t="s">
        <v>30</v>
      </c>
      <c r="E21" s="7"/>
      <c r="F21" s="12"/>
      <c r="G21" s="20">
        <v>2</v>
      </c>
      <c r="H21" s="6">
        <f t="shared" si="3"/>
        <v>0</v>
      </c>
      <c r="I21" s="6">
        <f t="shared" si="1"/>
        <v>0</v>
      </c>
      <c r="J21" s="6">
        <f t="shared" si="2"/>
        <v>0</v>
      </c>
      <c r="K21" s="8"/>
      <c r="L21" s="57"/>
      <c r="M21" s="58"/>
      <c r="N21" s="66"/>
      <c r="O21" s="58"/>
    </row>
    <row r="22" spans="1:15" s="13" customFormat="1" ht="15">
      <c r="A22" s="89">
        <v>43983</v>
      </c>
      <c r="B22" s="10" t="s">
        <v>37</v>
      </c>
      <c r="C22" s="11" t="s">
        <v>43</v>
      </c>
      <c r="D22" s="11" t="s">
        <v>30</v>
      </c>
      <c r="E22" s="7"/>
      <c r="F22" s="12"/>
      <c r="G22" s="20">
        <v>2</v>
      </c>
      <c r="H22" s="6">
        <f t="shared" si="3"/>
        <v>0</v>
      </c>
      <c r="I22" s="6">
        <f t="shared" si="1"/>
        <v>0</v>
      </c>
      <c r="J22" s="6">
        <f t="shared" si="2"/>
        <v>0</v>
      </c>
      <c r="K22" s="8"/>
      <c r="L22" s="57"/>
      <c r="M22" s="58"/>
      <c r="N22" s="66"/>
      <c r="O22" s="58"/>
    </row>
    <row r="23" spans="1:15" s="13" customFormat="1" ht="15">
      <c r="A23" s="89">
        <v>43983</v>
      </c>
      <c r="B23" s="10" t="s">
        <v>35</v>
      </c>
      <c r="C23" s="11" t="s">
        <v>43</v>
      </c>
      <c r="D23" s="11" t="s">
        <v>31</v>
      </c>
      <c r="E23" s="7"/>
      <c r="F23" s="12"/>
      <c r="G23" s="20">
        <v>4</v>
      </c>
      <c r="H23" s="6">
        <f t="shared" si="3"/>
        <v>0</v>
      </c>
      <c r="I23" s="6">
        <f t="shared" si="1"/>
        <v>0</v>
      </c>
      <c r="J23" s="6">
        <f t="shared" si="2"/>
        <v>0</v>
      </c>
      <c r="K23" s="8"/>
      <c r="L23" s="57"/>
      <c r="M23" s="58"/>
      <c r="N23" s="66"/>
      <c r="O23" s="58"/>
    </row>
    <row r="24" spans="1:15" s="13" customFormat="1" ht="15">
      <c r="A24" s="89">
        <v>44013</v>
      </c>
      <c r="B24" s="10" t="s">
        <v>27</v>
      </c>
      <c r="C24" s="11"/>
      <c r="D24" s="11"/>
      <c r="E24" s="7"/>
      <c r="F24" s="12"/>
      <c r="G24" s="20">
        <v>1</v>
      </c>
      <c r="H24" s="6">
        <f t="shared" si="3"/>
        <v>0</v>
      </c>
      <c r="I24" s="6">
        <f t="shared" si="1"/>
        <v>0</v>
      </c>
      <c r="J24" s="6">
        <f t="shared" si="2"/>
        <v>0</v>
      </c>
      <c r="K24" s="8"/>
      <c r="L24" s="57"/>
      <c r="M24" s="58"/>
      <c r="N24" s="66"/>
      <c r="O24" s="58"/>
    </row>
    <row r="25" spans="1:15" s="13" customFormat="1" ht="15">
      <c r="A25" s="89">
        <v>44013</v>
      </c>
      <c r="B25" s="10" t="s">
        <v>34</v>
      </c>
      <c r="C25" s="11"/>
      <c r="D25" s="11" t="s">
        <v>40</v>
      </c>
      <c r="E25" s="7"/>
      <c r="F25" s="12"/>
      <c r="G25" s="20">
        <v>3</v>
      </c>
      <c r="H25" s="6">
        <f t="shared" si="3"/>
        <v>0</v>
      </c>
      <c r="I25" s="6">
        <f t="shared" si="1"/>
        <v>0</v>
      </c>
      <c r="J25" s="6">
        <f t="shared" si="2"/>
        <v>0</v>
      </c>
      <c r="K25" s="8"/>
      <c r="L25" s="57"/>
      <c r="M25" s="58"/>
      <c r="N25" s="66"/>
      <c r="O25" s="58"/>
    </row>
    <row r="26" spans="1:15" s="13" customFormat="1" ht="15">
      <c r="A26" s="89">
        <v>44013</v>
      </c>
      <c r="B26" s="10" t="s">
        <v>41</v>
      </c>
      <c r="C26" s="11"/>
      <c r="D26" s="11" t="s">
        <v>42</v>
      </c>
      <c r="E26" s="7"/>
      <c r="F26" s="12"/>
      <c r="G26" s="20">
        <v>3</v>
      </c>
      <c r="H26" s="6">
        <f t="shared" si="3"/>
        <v>0</v>
      </c>
      <c r="I26" s="6">
        <f t="shared" si="1"/>
        <v>0</v>
      </c>
      <c r="J26" s="6">
        <f t="shared" si="2"/>
        <v>0</v>
      </c>
      <c r="K26" s="8"/>
      <c r="L26" s="57"/>
      <c r="M26" s="58"/>
      <c r="N26" s="66"/>
      <c r="O26" s="58"/>
    </row>
    <row r="27" spans="1:15" s="13" customFormat="1" ht="15">
      <c r="A27" s="89">
        <v>44013</v>
      </c>
      <c r="B27" s="10" t="s">
        <v>56</v>
      </c>
      <c r="C27" s="11"/>
      <c r="D27" s="11">
        <v>2000</v>
      </c>
      <c r="E27" s="7"/>
      <c r="F27" s="12"/>
      <c r="G27" s="20">
        <v>1</v>
      </c>
      <c r="H27" s="6">
        <f t="shared" si="3"/>
        <v>0</v>
      </c>
      <c r="I27" s="6">
        <f t="shared" si="1"/>
        <v>0</v>
      </c>
      <c r="J27" s="6">
        <f t="shared" si="2"/>
        <v>0</v>
      </c>
      <c r="K27" s="8"/>
      <c r="L27" s="57"/>
      <c r="M27" s="58"/>
      <c r="N27" s="66"/>
      <c r="O27" s="58"/>
    </row>
    <row r="28" spans="1:15" s="13" customFormat="1" ht="15">
      <c r="A28" s="89">
        <v>44013</v>
      </c>
      <c r="B28" s="10" t="s">
        <v>45</v>
      </c>
      <c r="C28" s="11" t="s">
        <v>43</v>
      </c>
      <c r="D28" s="11" t="s">
        <v>44</v>
      </c>
      <c r="E28" s="7"/>
      <c r="F28" s="12"/>
      <c r="G28" s="20">
        <v>2</v>
      </c>
      <c r="H28" s="6">
        <f t="shared" si="3"/>
        <v>0</v>
      </c>
      <c r="I28" s="6">
        <f t="shared" si="1"/>
        <v>0</v>
      </c>
      <c r="J28" s="6">
        <f t="shared" si="2"/>
        <v>0</v>
      </c>
      <c r="K28" s="8"/>
      <c r="L28" s="57"/>
      <c r="M28" s="58"/>
      <c r="N28" s="66"/>
      <c r="O28" s="58"/>
    </row>
    <row r="29" spans="1:15" s="13" customFormat="1" ht="15">
      <c r="A29" s="89">
        <v>44013</v>
      </c>
      <c r="B29" s="10" t="s">
        <v>45</v>
      </c>
      <c r="C29" s="11" t="s">
        <v>43</v>
      </c>
      <c r="D29" s="11" t="s">
        <v>46</v>
      </c>
      <c r="E29" s="7"/>
      <c r="F29" s="12"/>
      <c r="G29" s="20">
        <v>1</v>
      </c>
      <c r="H29" s="6">
        <f t="shared" si="3"/>
        <v>0</v>
      </c>
      <c r="I29" s="6">
        <f t="shared" si="1"/>
        <v>0</v>
      </c>
      <c r="J29" s="6">
        <f t="shared" si="2"/>
        <v>0</v>
      </c>
      <c r="K29" s="8"/>
      <c r="L29" s="57"/>
      <c r="M29" s="58"/>
      <c r="N29" s="66"/>
      <c r="O29" s="58"/>
    </row>
    <row r="30" spans="1:15" s="13" customFormat="1" ht="15">
      <c r="A30" s="89">
        <v>44013</v>
      </c>
      <c r="B30" s="10" t="s">
        <v>47</v>
      </c>
      <c r="C30" s="11" t="s">
        <v>43</v>
      </c>
      <c r="D30" s="11" t="s">
        <v>48</v>
      </c>
      <c r="E30" s="7"/>
      <c r="F30" s="12"/>
      <c r="G30" s="20">
        <v>1</v>
      </c>
      <c r="H30" s="6">
        <f t="shared" si="3"/>
        <v>0</v>
      </c>
      <c r="I30" s="6">
        <f t="shared" si="1"/>
        <v>0</v>
      </c>
      <c r="J30" s="6">
        <f t="shared" si="2"/>
        <v>0</v>
      </c>
      <c r="K30" s="8"/>
      <c r="L30" s="57"/>
      <c r="M30" s="58"/>
      <c r="N30" s="66"/>
      <c r="O30" s="58"/>
    </row>
    <row r="31" spans="1:15" s="13" customFormat="1" ht="15">
      <c r="A31" s="89">
        <v>44013</v>
      </c>
      <c r="B31" s="10" t="s">
        <v>50</v>
      </c>
      <c r="C31" s="11" t="s">
        <v>43</v>
      </c>
      <c r="D31" s="11" t="s">
        <v>49</v>
      </c>
      <c r="E31" s="7"/>
      <c r="F31" s="12"/>
      <c r="G31" s="20">
        <v>1</v>
      </c>
      <c r="H31" s="6">
        <f t="shared" si="3"/>
        <v>0</v>
      </c>
      <c r="I31" s="6">
        <f t="shared" si="1"/>
        <v>0</v>
      </c>
      <c r="J31" s="6">
        <f t="shared" si="2"/>
        <v>0</v>
      </c>
      <c r="K31" s="8"/>
      <c r="L31" s="57"/>
      <c r="M31" s="58"/>
      <c r="N31" s="66"/>
      <c r="O31" s="58"/>
    </row>
    <row r="32" spans="1:15" s="13" customFormat="1" ht="15">
      <c r="A32" s="89">
        <v>44013</v>
      </c>
      <c r="B32" s="10" t="s">
        <v>52</v>
      </c>
      <c r="C32" s="11" t="s">
        <v>43</v>
      </c>
      <c r="D32" s="11" t="s">
        <v>48</v>
      </c>
      <c r="E32" s="7"/>
      <c r="F32" s="12"/>
      <c r="G32" s="20">
        <v>1</v>
      </c>
      <c r="H32" s="6">
        <f t="shared" si="3"/>
        <v>0</v>
      </c>
      <c r="I32" s="6">
        <f t="shared" si="1"/>
        <v>0</v>
      </c>
      <c r="J32" s="6">
        <f t="shared" si="2"/>
        <v>0</v>
      </c>
      <c r="K32" s="8"/>
      <c r="L32" s="57"/>
      <c r="M32" s="58"/>
      <c r="N32" s="66"/>
      <c r="O32" s="58"/>
    </row>
    <row r="33" spans="1:15" s="13" customFormat="1" ht="24">
      <c r="A33" s="92" t="s">
        <v>53</v>
      </c>
      <c r="B33" s="10" t="s">
        <v>27</v>
      </c>
      <c r="C33" s="11"/>
      <c r="D33" s="11"/>
      <c r="E33" s="7"/>
      <c r="F33" s="12"/>
      <c r="G33" s="20">
        <v>1</v>
      </c>
      <c r="H33" s="6">
        <f t="shared" si="3"/>
        <v>0</v>
      </c>
      <c r="I33" s="6">
        <f t="shared" si="1"/>
        <v>0</v>
      </c>
      <c r="J33" s="6">
        <f t="shared" si="2"/>
        <v>0</v>
      </c>
      <c r="K33" s="8"/>
      <c r="L33" s="57"/>
      <c r="M33" s="58"/>
      <c r="N33" s="66"/>
      <c r="O33" s="58"/>
    </row>
    <row r="34" spans="1:15" s="13" customFormat="1" ht="24">
      <c r="A34" s="92" t="s">
        <v>53</v>
      </c>
      <c r="B34" s="10" t="s">
        <v>34</v>
      </c>
      <c r="C34" s="11" t="s">
        <v>43</v>
      </c>
      <c r="D34" s="11" t="s">
        <v>30</v>
      </c>
      <c r="E34" s="7"/>
      <c r="F34" s="12"/>
      <c r="G34" s="20">
        <v>4</v>
      </c>
      <c r="H34" s="6">
        <f t="shared" si="3"/>
        <v>0</v>
      </c>
      <c r="I34" s="6">
        <f t="shared" si="1"/>
        <v>0</v>
      </c>
      <c r="J34" s="6">
        <f t="shared" si="2"/>
        <v>0</v>
      </c>
      <c r="K34" s="8"/>
      <c r="L34" s="57"/>
      <c r="M34" s="58"/>
      <c r="N34" s="66"/>
      <c r="O34" s="58"/>
    </row>
    <row r="35" spans="1:15" s="13" customFormat="1" ht="24">
      <c r="A35" s="92" t="s">
        <v>53</v>
      </c>
      <c r="B35" s="10" t="s">
        <v>35</v>
      </c>
      <c r="C35" s="11" t="s">
        <v>43</v>
      </c>
      <c r="D35" s="11" t="s">
        <v>31</v>
      </c>
      <c r="E35" s="7"/>
      <c r="F35" s="12"/>
      <c r="G35" s="20">
        <v>4</v>
      </c>
      <c r="H35" s="6">
        <f t="shared" si="3"/>
        <v>0</v>
      </c>
      <c r="I35" s="6">
        <f t="shared" si="1"/>
        <v>0</v>
      </c>
      <c r="J35" s="6">
        <f t="shared" si="2"/>
        <v>0</v>
      </c>
      <c r="K35" s="8"/>
      <c r="L35" s="57"/>
      <c r="M35" s="58"/>
      <c r="N35" s="66"/>
      <c r="O35" s="58"/>
    </row>
    <row r="36" spans="1:15" s="13" customFormat="1" ht="24">
      <c r="A36" s="92" t="s">
        <v>53</v>
      </c>
      <c r="B36" s="10" t="s">
        <v>34</v>
      </c>
      <c r="C36" s="11"/>
      <c r="D36" s="11" t="s">
        <v>40</v>
      </c>
      <c r="E36" s="7"/>
      <c r="F36" s="12"/>
      <c r="G36" s="20">
        <v>2</v>
      </c>
      <c r="H36" s="6">
        <f t="shared" si="3"/>
        <v>0</v>
      </c>
      <c r="I36" s="6">
        <f t="shared" si="1"/>
        <v>0</v>
      </c>
      <c r="J36" s="6">
        <f t="shared" si="2"/>
        <v>0</v>
      </c>
      <c r="K36" s="8"/>
      <c r="L36" s="57"/>
      <c r="M36" s="58"/>
      <c r="N36" s="66"/>
      <c r="O36" s="58"/>
    </row>
    <row r="37" spans="1:15" s="13" customFormat="1" ht="24">
      <c r="A37" s="92" t="s">
        <v>53</v>
      </c>
      <c r="B37" s="10" t="s">
        <v>41</v>
      </c>
      <c r="C37" s="11"/>
      <c r="D37" s="11" t="s">
        <v>42</v>
      </c>
      <c r="E37" s="7"/>
      <c r="F37" s="12"/>
      <c r="G37" s="20">
        <v>2</v>
      </c>
      <c r="H37" s="6">
        <f t="shared" si="3"/>
        <v>0</v>
      </c>
      <c r="I37" s="6">
        <f t="shared" si="1"/>
        <v>0</v>
      </c>
      <c r="J37" s="6">
        <f t="shared" si="2"/>
        <v>0</v>
      </c>
      <c r="K37" s="8"/>
      <c r="L37" s="57"/>
      <c r="M37" s="58"/>
      <c r="N37" s="66"/>
      <c r="O37" s="58"/>
    </row>
    <row r="38" spans="1:15" s="13" customFormat="1" ht="24">
      <c r="A38" s="92" t="s">
        <v>53</v>
      </c>
      <c r="B38" s="10" t="s">
        <v>55</v>
      </c>
      <c r="C38" s="11"/>
      <c r="D38" s="11">
        <v>1300</v>
      </c>
      <c r="E38" s="7"/>
      <c r="F38" s="12"/>
      <c r="G38" s="20">
        <v>1</v>
      </c>
      <c r="H38" s="6">
        <f t="shared" si="3"/>
        <v>0</v>
      </c>
      <c r="I38" s="6">
        <f t="shared" si="1"/>
        <v>0</v>
      </c>
      <c r="J38" s="6">
        <f t="shared" si="2"/>
        <v>0</v>
      </c>
      <c r="K38" s="8"/>
      <c r="L38" s="57"/>
      <c r="M38" s="58"/>
      <c r="N38" s="66"/>
      <c r="O38" s="58"/>
    </row>
    <row r="39" spans="1:15" s="13" customFormat="1" ht="15">
      <c r="A39" s="89">
        <v>43892</v>
      </c>
      <c r="B39" s="10" t="s">
        <v>27</v>
      </c>
      <c r="C39" s="11"/>
      <c r="D39" s="11"/>
      <c r="E39" s="7"/>
      <c r="F39" s="12"/>
      <c r="G39" s="20">
        <v>1</v>
      </c>
      <c r="H39" s="6">
        <f t="shared" si="3"/>
        <v>0</v>
      </c>
      <c r="I39" s="6">
        <f t="shared" si="1"/>
        <v>0</v>
      </c>
      <c r="J39" s="6">
        <f t="shared" si="2"/>
        <v>0</v>
      </c>
      <c r="K39" s="8"/>
      <c r="L39" s="57"/>
      <c r="M39" s="58"/>
      <c r="N39" s="66"/>
      <c r="O39" s="58"/>
    </row>
    <row r="40" spans="1:15" s="13" customFormat="1" ht="15">
      <c r="A40" s="89">
        <v>43892</v>
      </c>
      <c r="B40" s="10" t="s">
        <v>36</v>
      </c>
      <c r="C40" s="11" t="s">
        <v>43</v>
      </c>
      <c r="D40" s="11" t="s">
        <v>30</v>
      </c>
      <c r="E40" s="7"/>
      <c r="F40" s="12"/>
      <c r="G40" s="20">
        <v>1</v>
      </c>
      <c r="H40" s="6">
        <f t="shared" si="3"/>
        <v>0</v>
      </c>
      <c r="I40" s="6">
        <f t="shared" si="1"/>
        <v>0</v>
      </c>
      <c r="J40" s="6">
        <f t="shared" si="2"/>
        <v>0</v>
      </c>
      <c r="K40" s="8"/>
      <c r="L40" s="57"/>
      <c r="M40" s="58"/>
      <c r="N40" s="66"/>
      <c r="O40" s="58"/>
    </row>
    <row r="41" spans="1:15" s="13" customFormat="1" ht="15">
      <c r="A41" s="89">
        <v>43892</v>
      </c>
      <c r="B41" s="10" t="s">
        <v>39</v>
      </c>
      <c r="C41" s="11" t="s">
        <v>43</v>
      </c>
      <c r="D41" s="11" t="s">
        <v>30</v>
      </c>
      <c r="E41" s="7"/>
      <c r="F41" s="12"/>
      <c r="G41" s="20">
        <v>2</v>
      </c>
      <c r="H41" s="6">
        <f t="shared" si="3"/>
        <v>0</v>
      </c>
      <c r="I41" s="6">
        <f t="shared" si="1"/>
        <v>0</v>
      </c>
      <c r="J41" s="6">
        <f t="shared" si="2"/>
        <v>0</v>
      </c>
      <c r="K41" s="8"/>
      <c r="L41" s="57"/>
      <c r="M41" s="58"/>
      <c r="N41" s="66"/>
      <c r="O41" s="58"/>
    </row>
    <row r="42" spans="1:15" s="13" customFormat="1" ht="15">
      <c r="A42" s="89">
        <v>43892</v>
      </c>
      <c r="B42" s="10" t="s">
        <v>35</v>
      </c>
      <c r="C42" s="11" t="s">
        <v>43</v>
      </c>
      <c r="D42" s="11" t="s">
        <v>31</v>
      </c>
      <c r="E42" s="7"/>
      <c r="F42" s="12"/>
      <c r="G42" s="20">
        <v>3</v>
      </c>
      <c r="H42" s="6">
        <f t="shared" si="3"/>
        <v>0</v>
      </c>
      <c r="I42" s="6">
        <f t="shared" si="1"/>
        <v>0</v>
      </c>
      <c r="J42" s="6">
        <f t="shared" si="2"/>
        <v>0</v>
      </c>
      <c r="K42" s="8"/>
      <c r="L42" s="57"/>
      <c r="M42" s="58"/>
      <c r="N42" s="66"/>
      <c r="O42" s="58"/>
    </row>
    <row r="43" spans="1:15" s="13" customFormat="1" ht="15">
      <c r="A43" s="89">
        <v>43923</v>
      </c>
      <c r="B43" s="10" t="s">
        <v>27</v>
      </c>
      <c r="C43" s="11"/>
      <c r="D43" s="11"/>
      <c r="E43" s="7"/>
      <c r="F43" s="12"/>
      <c r="G43" s="20"/>
      <c r="H43" s="6">
        <f t="shared" si="3"/>
        <v>0</v>
      </c>
      <c r="I43" s="6">
        <f t="shared" si="1"/>
        <v>0</v>
      </c>
      <c r="J43" s="6">
        <f t="shared" si="2"/>
        <v>0</v>
      </c>
      <c r="K43" s="8"/>
      <c r="L43" s="57"/>
      <c r="M43" s="58"/>
      <c r="N43" s="66"/>
      <c r="O43" s="58"/>
    </row>
    <row r="44" spans="1:15" s="13" customFormat="1" ht="15">
      <c r="A44" s="89">
        <v>43923</v>
      </c>
      <c r="B44" s="10" t="s">
        <v>36</v>
      </c>
      <c r="C44" s="11" t="s">
        <v>43</v>
      </c>
      <c r="D44" s="11" t="s">
        <v>30</v>
      </c>
      <c r="E44" s="7"/>
      <c r="F44" s="12"/>
      <c r="G44" s="20">
        <v>1</v>
      </c>
      <c r="H44" s="6">
        <f t="shared" si="3"/>
        <v>0</v>
      </c>
      <c r="I44" s="6">
        <f t="shared" si="1"/>
        <v>0</v>
      </c>
      <c r="J44" s="6">
        <f t="shared" si="2"/>
        <v>0</v>
      </c>
      <c r="K44" s="8"/>
      <c r="L44" s="57"/>
      <c r="M44" s="58"/>
      <c r="N44" s="66"/>
      <c r="O44" s="58"/>
    </row>
    <row r="45" spans="1:15" s="13" customFormat="1" ht="15">
      <c r="A45" s="89">
        <v>43923</v>
      </c>
      <c r="B45" s="10" t="s">
        <v>39</v>
      </c>
      <c r="C45" s="11" t="s">
        <v>43</v>
      </c>
      <c r="D45" s="11" t="s">
        <v>30</v>
      </c>
      <c r="E45" s="7"/>
      <c r="F45" s="12"/>
      <c r="G45" s="20">
        <v>2</v>
      </c>
      <c r="H45" s="6">
        <f t="shared" si="3"/>
        <v>0</v>
      </c>
      <c r="I45" s="6">
        <f t="shared" si="1"/>
        <v>0</v>
      </c>
      <c r="J45" s="6">
        <f t="shared" si="2"/>
        <v>0</v>
      </c>
      <c r="K45" s="8"/>
      <c r="L45" s="57"/>
      <c r="M45" s="58"/>
      <c r="N45" s="66"/>
      <c r="O45" s="58"/>
    </row>
    <row r="46" spans="1:15" s="13" customFormat="1" ht="15">
      <c r="A46" s="89">
        <v>43923</v>
      </c>
      <c r="B46" s="10" t="s">
        <v>35</v>
      </c>
      <c r="C46" s="11" t="s">
        <v>43</v>
      </c>
      <c r="D46" s="11" t="s">
        <v>31</v>
      </c>
      <c r="E46" s="7"/>
      <c r="F46" s="12"/>
      <c r="G46" s="20">
        <v>3</v>
      </c>
      <c r="H46" s="6">
        <f t="shared" si="3"/>
        <v>0</v>
      </c>
      <c r="I46" s="6">
        <f t="shared" si="1"/>
        <v>0</v>
      </c>
      <c r="J46" s="6">
        <f t="shared" si="2"/>
        <v>0</v>
      </c>
      <c r="K46" s="8"/>
      <c r="L46" s="57"/>
      <c r="M46" s="58"/>
      <c r="N46" s="66"/>
      <c r="O46" s="58"/>
    </row>
    <row r="47" spans="1:15" s="13" customFormat="1" ht="15">
      <c r="A47" s="89">
        <v>43953</v>
      </c>
      <c r="B47" s="10" t="s">
        <v>57</v>
      </c>
      <c r="C47" s="11"/>
      <c r="D47" s="11">
        <v>2000</v>
      </c>
      <c r="E47" s="7"/>
      <c r="F47" s="12"/>
      <c r="G47" s="20">
        <v>1</v>
      </c>
      <c r="H47" s="6">
        <f t="shared" si="3"/>
        <v>0</v>
      </c>
      <c r="I47" s="6">
        <f t="shared" si="1"/>
        <v>0</v>
      </c>
      <c r="J47" s="6">
        <f t="shared" si="2"/>
        <v>0</v>
      </c>
      <c r="K47" s="8"/>
      <c r="L47" s="57"/>
      <c r="M47" s="58"/>
      <c r="N47" s="66"/>
      <c r="O47" s="58"/>
    </row>
    <row r="48" spans="1:15" s="13" customFormat="1" ht="15">
      <c r="A48" s="89">
        <v>43953</v>
      </c>
      <c r="B48" s="95" t="s">
        <v>27</v>
      </c>
      <c r="C48" s="11"/>
      <c r="D48" s="11"/>
      <c r="E48" s="7"/>
      <c r="F48" s="12"/>
      <c r="G48" s="90">
        <v>1</v>
      </c>
      <c r="H48" s="6">
        <f t="shared" si="3"/>
        <v>0</v>
      </c>
      <c r="I48" s="6">
        <f t="shared" si="1"/>
        <v>0</v>
      </c>
      <c r="J48" s="6">
        <f t="shared" si="2"/>
        <v>0</v>
      </c>
      <c r="K48" s="8"/>
      <c r="L48" s="57"/>
      <c r="M48" s="58"/>
      <c r="N48" s="66"/>
      <c r="O48" s="58"/>
    </row>
    <row r="49" spans="1:15" s="13" customFormat="1" ht="15">
      <c r="A49" s="89">
        <v>43984</v>
      </c>
      <c r="B49" s="10" t="s">
        <v>27</v>
      </c>
      <c r="C49" s="11"/>
      <c r="D49" s="11"/>
      <c r="E49" s="7"/>
      <c r="F49" s="12"/>
      <c r="G49" s="20">
        <v>1</v>
      </c>
      <c r="H49" s="6">
        <f t="shared" si="3"/>
        <v>0</v>
      </c>
      <c r="I49" s="6">
        <f t="shared" si="1"/>
        <v>0</v>
      </c>
      <c r="J49" s="6">
        <f t="shared" si="2"/>
        <v>0</v>
      </c>
      <c r="K49" s="8"/>
      <c r="L49" s="57"/>
      <c r="M49" s="58"/>
      <c r="N49" s="66"/>
      <c r="O49" s="58"/>
    </row>
    <row r="50" spans="1:15" s="13" customFormat="1" ht="15">
      <c r="A50" s="89">
        <v>43984</v>
      </c>
      <c r="B50" s="10" t="s">
        <v>36</v>
      </c>
      <c r="C50" s="11" t="s">
        <v>43</v>
      </c>
      <c r="D50" s="11" t="s">
        <v>30</v>
      </c>
      <c r="E50" s="7"/>
      <c r="F50" s="12"/>
      <c r="G50" s="20">
        <v>2</v>
      </c>
      <c r="H50" s="6">
        <f t="shared" si="3"/>
        <v>0</v>
      </c>
      <c r="I50" s="6">
        <f t="shared" si="1"/>
        <v>0</v>
      </c>
      <c r="J50" s="6">
        <f t="shared" si="2"/>
        <v>0</v>
      </c>
      <c r="K50" s="8"/>
      <c r="L50" s="57"/>
      <c r="M50" s="58"/>
      <c r="N50" s="66"/>
      <c r="O50" s="58"/>
    </row>
    <row r="51" spans="1:15" s="13" customFormat="1" ht="15">
      <c r="A51" s="89">
        <v>43984</v>
      </c>
      <c r="B51" s="10" t="s">
        <v>35</v>
      </c>
      <c r="C51" s="11" t="s">
        <v>43</v>
      </c>
      <c r="D51" s="11" t="s">
        <v>31</v>
      </c>
      <c r="E51" s="7"/>
      <c r="F51" s="12"/>
      <c r="G51" s="20">
        <v>2</v>
      </c>
      <c r="H51" s="6">
        <f t="shared" si="3"/>
        <v>0</v>
      </c>
      <c r="I51" s="6">
        <f t="shared" si="1"/>
        <v>0</v>
      </c>
      <c r="J51" s="6">
        <f t="shared" si="2"/>
        <v>0</v>
      </c>
      <c r="K51" s="8"/>
      <c r="L51" s="57"/>
      <c r="M51" s="58"/>
      <c r="N51" s="66"/>
      <c r="O51" s="58"/>
    </row>
    <row r="52" spans="1:15" s="13" customFormat="1" ht="15">
      <c r="A52" s="89">
        <v>44106</v>
      </c>
      <c r="B52" s="10" t="s">
        <v>27</v>
      </c>
      <c r="C52" s="11"/>
      <c r="D52" s="11"/>
      <c r="E52" s="7"/>
      <c r="F52" s="12"/>
      <c r="G52" s="20">
        <v>1</v>
      </c>
      <c r="H52" s="6">
        <f t="shared" si="3"/>
        <v>0</v>
      </c>
      <c r="I52" s="6">
        <f t="shared" si="1"/>
        <v>0</v>
      </c>
      <c r="J52" s="6">
        <f t="shared" si="2"/>
        <v>0</v>
      </c>
      <c r="K52" s="8"/>
      <c r="L52" s="57"/>
      <c r="M52" s="58"/>
      <c r="N52" s="66"/>
      <c r="O52" s="58"/>
    </row>
    <row r="53" spans="1:15" s="13" customFormat="1" ht="15">
      <c r="A53" s="89">
        <v>44106</v>
      </c>
      <c r="B53" s="10" t="s">
        <v>36</v>
      </c>
      <c r="C53" s="11" t="s">
        <v>43</v>
      </c>
      <c r="D53" s="11" t="s">
        <v>30</v>
      </c>
      <c r="E53" s="7"/>
      <c r="F53" s="12"/>
      <c r="G53" s="20">
        <v>2</v>
      </c>
      <c r="H53" s="6">
        <f t="shared" si="3"/>
        <v>0</v>
      </c>
      <c r="I53" s="6">
        <f t="shared" si="1"/>
        <v>0</v>
      </c>
      <c r="J53" s="6">
        <f t="shared" si="2"/>
        <v>0</v>
      </c>
      <c r="K53" s="8"/>
      <c r="L53" s="57"/>
      <c r="M53" s="58"/>
      <c r="N53" s="66"/>
      <c r="O53" s="58"/>
    </row>
    <row r="54" spans="1:15" s="13" customFormat="1" ht="15">
      <c r="A54" s="89">
        <v>44106</v>
      </c>
      <c r="B54" s="10" t="s">
        <v>37</v>
      </c>
      <c r="C54" s="11" t="s">
        <v>43</v>
      </c>
      <c r="D54" s="11" t="s">
        <v>30</v>
      </c>
      <c r="E54" s="7"/>
      <c r="F54" s="12"/>
      <c r="G54" s="20">
        <v>2</v>
      </c>
      <c r="H54" s="6">
        <f t="shared" si="3"/>
        <v>0</v>
      </c>
      <c r="I54" s="6">
        <f t="shared" si="1"/>
        <v>0</v>
      </c>
      <c r="J54" s="6">
        <f t="shared" si="2"/>
        <v>0</v>
      </c>
      <c r="K54" s="8"/>
      <c r="L54" s="57"/>
      <c r="M54" s="58"/>
      <c r="N54" s="66"/>
      <c r="O54" s="58"/>
    </row>
    <row r="55" spans="1:15" s="13" customFormat="1" ht="24">
      <c r="A55" s="89">
        <v>44106</v>
      </c>
      <c r="B55" s="10" t="s">
        <v>51</v>
      </c>
      <c r="C55" s="11" t="s">
        <v>43</v>
      </c>
      <c r="D55" s="11" t="s">
        <v>32</v>
      </c>
      <c r="E55" s="7"/>
      <c r="F55" s="12"/>
      <c r="G55" s="20">
        <v>1</v>
      </c>
      <c r="H55" s="6">
        <f t="shared" si="3"/>
        <v>0</v>
      </c>
      <c r="I55" s="6">
        <f t="shared" si="1"/>
        <v>0</v>
      </c>
      <c r="J55" s="6">
        <f t="shared" si="2"/>
        <v>0</v>
      </c>
      <c r="K55" s="8"/>
      <c r="L55" s="57"/>
      <c r="M55" s="58"/>
      <c r="N55" s="66"/>
      <c r="O55" s="58"/>
    </row>
    <row r="56" spans="1:15" s="13" customFormat="1" ht="15">
      <c r="A56" s="89">
        <v>44106</v>
      </c>
      <c r="B56" s="10" t="s">
        <v>35</v>
      </c>
      <c r="C56" s="11" t="s">
        <v>43</v>
      </c>
      <c r="D56" s="11" t="s">
        <v>31</v>
      </c>
      <c r="E56" s="7"/>
      <c r="F56" s="12"/>
      <c r="G56" s="20">
        <v>4</v>
      </c>
      <c r="H56" s="6">
        <f t="shared" si="3"/>
        <v>0</v>
      </c>
      <c r="I56" s="6">
        <f t="shared" si="1"/>
        <v>0</v>
      </c>
      <c r="J56" s="6">
        <f t="shared" si="2"/>
        <v>0</v>
      </c>
      <c r="K56" s="8"/>
      <c r="L56" s="57"/>
      <c r="M56" s="58"/>
      <c r="N56" s="66"/>
      <c r="O56" s="58"/>
    </row>
    <row r="57" spans="1:15" s="13" customFormat="1" ht="15">
      <c r="A57" s="89">
        <v>44106</v>
      </c>
      <c r="B57" s="10" t="s">
        <v>38</v>
      </c>
      <c r="C57" s="11" t="s">
        <v>43</v>
      </c>
      <c r="D57" s="11" t="s">
        <v>33</v>
      </c>
      <c r="E57" s="7"/>
      <c r="F57" s="12"/>
      <c r="G57" s="20">
        <v>1</v>
      </c>
      <c r="H57" s="6">
        <f t="shared" si="3"/>
        <v>0</v>
      </c>
      <c r="I57" s="6">
        <f t="shared" si="1"/>
        <v>0</v>
      </c>
      <c r="J57" s="6">
        <f t="shared" si="2"/>
        <v>0</v>
      </c>
      <c r="K57" s="8"/>
      <c r="L57" s="57"/>
      <c r="M57" s="58"/>
      <c r="N57" s="66"/>
      <c r="O57" s="58"/>
    </row>
    <row r="58" spans="1:15" s="13" customFormat="1" ht="15">
      <c r="A58" s="89">
        <v>44137</v>
      </c>
      <c r="B58" s="10" t="s">
        <v>27</v>
      </c>
      <c r="C58" s="11"/>
      <c r="D58" s="11"/>
      <c r="E58" s="7"/>
      <c r="F58" s="12"/>
      <c r="G58" s="20">
        <v>1</v>
      </c>
      <c r="H58" s="6">
        <f t="shared" si="3"/>
        <v>0</v>
      </c>
      <c r="I58" s="6">
        <f t="shared" si="1"/>
        <v>0</v>
      </c>
      <c r="J58" s="6">
        <f t="shared" si="2"/>
        <v>0</v>
      </c>
      <c r="K58" s="8"/>
      <c r="L58" s="57"/>
      <c r="M58" s="58"/>
      <c r="N58" s="66"/>
      <c r="O58" s="58"/>
    </row>
    <row r="59" spans="1:15" s="13" customFormat="1" ht="15">
      <c r="A59" s="89">
        <v>44137</v>
      </c>
      <c r="B59" s="10" t="s">
        <v>36</v>
      </c>
      <c r="C59" s="11" t="s">
        <v>43</v>
      </c>
      <c r="D59" s="11" t="s">
        <v>30</v>
      </c>
      <c r="E59" s="7"/>
      <c r="F59" s="12"/>
      <c r="G59" s="20">
        <v>2</v>
      </c>
      <c r="H59" s="6">
        <f t="shared" si="3"/>
        <v>0</v>
      </c>
      <c r="I59" s="6">
        <f t="shared" si="1"/>
        <v>0</v>
      </c>
      <c r="J59" s="6">
        <f t="shared" si="2"/>
        <v>0</v>
      </c>
      <c r="K59" s="8"/>
      <c r="L59" s="57"/>
      <c r="M59" s="58"/>
      <c r="N59" s="66"/>
      <c r="O59" s="58"/>
    </row>
    <row r="60" spans="1:15" s="13" customFormat="1" ht="15">
      <c r="A60" s="89">
        <v>44137</v>
      </c>
      <c r="B60" s="10" t="s">
        <v>37</v>
      </c>
      <c r="C60" s="11" t="s">
        <v>43</v>
      </c>
      <c r="D60" s="11" t="s">
        <v>30</v>
      </c>
      <c r="E60" s="7"/>
      <c r="F60" s="12"/>
      <c r="G60" s="20">
        <v>2</v>
      </c>
      <c r="H60" s="6">
        <f t="shared" si="3"/>
        <v>0</v>
      </c>
      <c r="I60" s="6">
        <f t="shared" si="1"/>
        <v>0</v>
      </c>
      <c r="J60" s="6">
        <f t="shared" si="2"/>
        <v>0</v>
      </c>
      <c r="K60" s="8"/>
      <c r="L60" s="57"/>
      <c r="M60" s="58"/>
      <c r="N60" s="66"/>
      <c r="O60" s="58"/>
    </row>
    <row r="61" spans="1:15" s="13" customFormat="1" ht="24">
      <c r="A61" s="89">
        <v>44137</v>
      </c>
      <c r="B61" s="10" t="s">
        <v>51</v>
      </c>
      <c r="C61" s="11" t="s">
        <v>43</v>
      </c>
      <c r="D61" s="11" t="s">
        <v>32</v>
      </c>
      <c r="E61" s="7"/>
      <c r="F61" s="12"/>
      <c r="G61" s="20">
        <v>1</v>
      </c>
      <c r="H61" s="6">
        <f t="shared" si="3"/>
        <v>0</v>
      </c>
      <c r="I61" s="6">
        <f t="shared" si="1"/>
        <v>0</v>
      </c>
      <c r="J61" s="6">
        <f t="shared" si="2"/>
        <v>0</v>
      </c>
      <c r="K61" s="8"/>
      <c r="L61" s="57"/>
      <c r="M61" s="58"/>
      <c r="N61" s="66"/>
      <c r="O61" s="58"/>
    </row>
    <row r="62" spans="1:15" s="13" customFormat="1" ht="15">
      <c r="A62" s="89">
        <v>44137</v>
      </c>
      <c r="B62" s="10" t="s">
        <v>35</v>
      </c>
      <c r="C62" s="11" t="s">
        <v>43</v>
      </c>
      <c r="D62" s="11" t="s">
        <v>31</v>
      </c>
      <c r="E62" s="7"/>
      <c r="F62" s="12"/>
      <c r="G62" s="20">
        <v>4</v>
      </c>
      <c r="H62" s="6">
        <f t="shared" si="3"/>
        <v>0</v>
      </c>
      <c r="I62" s="6">
        <f t="shared" si="1"/>
        <v>0</v>
      </c>
      <c r="J62" s="6">
        <f t="shared" si="2"/>
        <v>0</v>
      </c>
      <c r="K62" s="8"/>
      <c r="L62" s="57"/>
      <c r="M62" s="58"/>
      <c r="N62" s="66"/>
      <c r="O62" s="58"/>
    </row>
    <row r="63" spans="1:15" s="13" customFormat="1" ht="15">
      <c r="A63" s="89">
        <v>44137</v>
      </c>
      <c r="B63" s="10" t="s">
        <v>38</v>
      </c>
      <c r="C63" s="11" t="s">
        <v>43</v>
      </c>
      <c r="D63" s="11" t="s">
        <v>33</v>
      </c>
      <c r="E63" s="7"/>
      <c r="F63" s="12"/>
      <c r="G63" s="20">
        <v>1</v>
      </c>
      <c r="H63" s="6">
        <f t="shared" si="3"/>
        <v>0</v>
      </c>
      <c r="I63" s="6">
        <f t="shared" si="1"/>
        <v>0</v>
      </c>
      <c r="J63" s="6">
        <f t="shared" si="2"/>
        <v>0</v>
      </c>
      <c r="K63" s="8"/>
      <c r="L63" s="57"/>
      <c r="M63" s="58"/>
      <c r="N63" s="66"/>
      <c r="O63" s="58"/>
    </row>
    <row r="64" spans="1:15" s="13" customFormat="1" ht="15">
      <c r="A64" s="89">
        <v>44167</v>
      </c>
      <c r="B64" s="10" t="s">
        <v>27</v>
      </c>
      <c r="C64" s="11"/>
      <c r="D64" s="11"/>
      <c r="E64" s="7"/>
      <c r="F64" s="12"/>
      <c r="G64" s="20">
        <v>1</v>
      </c>
      <c r="H64" s="6">
        <f t="shared" si="3"/>
        <v>0</v>
      </c>
      <c r="I64" s="6">
        <f t="shared" si="1"/>
        <v>0</v>
      </c>
      <c r="J64" s="6">
        <f t="shared" si="2"/>
        <v>0</v>
      </c>
      <c r="K64" s="8"/>
      <c r="L64" s="57"/>
      <c r="M64" s="58"/>
      <c r="N64" s="66"/>
      <c r="O64" s="58"/>
    </row>
    <row r="65" spans="1:15" s="13" customFormat="1" ht="15">
      <c r="A65" s="89">
        <v>44167</v>
      </c>
      <c r="B65" s="10" t="s">
        <v>36</v>
      </c>
      <c r="C65" s="11" t="s">
        <v>43</v>
      </c>
      <c r="D65" s="11" t="s">
        <v>30</v>
      </c>
      <c r="E65" s="7"/>
      <c r="F65" s="12"/>
      <c r="G65" s="20">
        <v>2</v>
      </c>
      <c r="H65" s="6">
        <f t="shared" si="3"/>
        <v>0</v>
      </c>
      <c r="I65" s="6">
        <f t="shared" si="1"/>
        <v>0</v>
      </c>
      <c r="J65" s="6">
        <f t="shared" si="2"/>
        <v>0</v>
      </c>
      <c r="K65" s="8"/>
      <c r="L65" s="57"/>
      <c r="M65" s="58"/>
      <c r="N65" s="66"/>
      <c r="O65" s="58"/>
    </row>
    <row r="66" spans="1:15" s="13" customFormat="1" ht="15">
      <c r="A66" s="89">
        <v>44167</v>
      </c>
      <c r="B66" s="10" t="s">
        <v>37</v>
      </c>
      <c r="C66" s="11" t="s">
        <v>43</v>
      </c>
      <c r="D66" s="11" t="s">
        <v>30</v>
      </c>
      <c r="E66" s="7"/>
      <c r="F66" s="12"/>
      <c r="G66" s="20">
        <v>2</v>
      </c>
      <c r="H66" s="6">
        <f t="shared" si="3"/>
        <v>0</v>
      </c>
      <c r="I66" s="6">
        <f t="shared" si="1"/>
        <v>0</v>
      </c>
      <c r="J66" s="6">
        <f t="shared" si="2"/>
        <v>0</v>
      </c>
      <c r="K66" s="8"/>
      <c r="L66" s="57"/>
      <c r="M66" s="58"/>
      <c r="N66" s="66"/>
      <c r="O66" s="58"/>
    </row>
    <row r="67" spans="1:15" s="13" customFormat="1" ht="24">
      <c r="A67" s="89">
        <v>44167</v>
      </c>
      <c r="B67" s="10" t="s">
        <v>51</v>
      </c>
      <c r="C67" s="11" t="s">
        <v>43</v>
      </c>
      <c r="D67" s="11" t="s">
        <v>32</v>
      </c>
      <c r="E67" s="7"/>
      <c r="F67" s="12"/>
      <c r="G67" s="20">
        <v>1</v>
      </c>
      <c r="H67" s="6">
        <f t="shared" si="3"/>
        <v>0</v>
      </c>
      <c r="I67" s="6">
        <f t="shared" si="1"/>
        <v>0</v>
      </c>
      <c r="J67" s="6">
        <f t="shared" si="2"/>
        <v>0</v>
      </c>
      <c r="K67" s="8"/>
      <c r="L67" s="57"/>
      <c r="M67" s="58"/>
      <c r="N67" s="66"/>
      <c r="O67" s="58"/>
    </row>
    <row r="68" spans="1:15" s="13" customFormat="1" ht="15">
      <c r="A68" s="89">
        <v>44167</v>
      </c>
      <c r="B68" s="10" t="s">
        <v>35</v>
      </c>
      <c r="C68" s="11" t="s">
        <v>43</v>
      </c>
      <c r="D68" s="11" t="s">
        <v>31</v>
      </c>
      <c r="E68" s="7"/>
      <c r="F68" s="12"/>
      <c r="G68" s="20">
        <v>4</v>
      </c>
      <c r="H68" s="6">
        <f t="shared" si="3"/>
        <v>0</v>
      </c>
      <c r="I68" s="6">
        <f t="shared" si="1"/>
        <v>0</v>
      </c>
      <c r="J68" s="6">
        <f t="shared" si="2"/>
        <v>0</v>
      </c>
      <c r="K68" s="8"/>
      <c r="L68" s="57"/>
      <c r="M68" s="58"/>
      <c r="N68" s="66"/>
      <c r="O68" s="58"/>
    </row>
    <row r="69" spans="1:15" s="13" customFormat="1" ht="15">
      <c r="A69" s="89">
        <v>44167</v>
      </c>
      <c r="B69" s="10" t="s">
        <v>38</v>
      </c>
      <c r="C69" s="11" t="s">
        <v>43</v>
      </c>
      <c r="D69" s="11" t="s">
        <v>33</v>
      </c>
      <c r="E69" s="7"/>
      <c r="F69" s="12"/>
      <c r="G69" s="20">
        <v>1</v>
      </c>
      <c r="H69" s="6">
        <f t="shared" si="3"/>
        <v>0</v>
      </c>
      <c r="I69" s="6">
        <f t="shared" si="1"/>
        <v>0</v>
      </c>
      <c r="J69" s="6">
        <f t="shared" si="2"/>
        <v>0</v>
      </c>
      <c r="K69" s="8"/>
      <c r="L69" s="57"/>
      <c r="M69" s="58"/>
      <c r="N69" s="66"/>
      <c r="O69" s="58"/>
    </row>
    <row r="70" spans="1:15" s="13" customFormat="1" ht="15">
      <c r="A70" s="96">
        <v>41306</v>
      </c>
      <c r="B70" s="10" t="s">
        <v>27</v>
      </c>
      <c r="C70" s="11"/>
      <c r="D70" s="11"/>
      <c r="E70" s="7"/>
      <c r="F70" s="12"/>
      <c r="G70" s="20">
        <v>1</v>
      </c>
      <c r="H70" s="6">
        <f t="shared" si="3"/>
        <v>0</v>
      </c>
      <c r="I70" s="6">
        <f t="shared" si="1"/>
        <v>0</v>
      </c>
      <c r="J70" s="6">
        <f t="shared" si="2"/>
        <v>0</v>
      </c>
      <c r="K70" s="8"/>
      <c r="L70" s="57"/>
      <c r="M70" s="58"/>
      <c r="N70" s="66"/>
      <c r="O70" s="58"/>
    </row>
    <row r="71" spans="1:15" s="13" customFormat="1" ht="15">
      <c r="A71" s="96">
        <v>41306</v>
      </c>
      <c r="B71" s="10" t="s">
        <v>36</v>
      </c>
      <c r="C71" s="11" t="s">
        <v>43</v>
      </c>
      <c r="D71" s="11" t="s">
        <v>30</v>
      </c>
      <c r="E71" s="7"/>
      <c r="F71" s="12"/>
      <c r="G71" s="20">
        <v>2</v>
      </c>
      <c r="H71" s="6">
        <f t="shared" si="3"/>
        <v>0</v>
      </c>
      <c r="I71" s="6">
        <f t="shared" si="1"/>
        <v>0</v>
      </c>
      <c r="J71" s="6">
        <f t="shared" si="2"/>
        <v>0</v>
      </c>
      <c r="K71" s="8"/>
      <c r="L71" s="57"/>
      <c r="M71" s="58"/>
      <c r="N71" s="66"/>
      <c r="O71" s="58"/>
    </row>
    <row r="72" spans="1:15" s="13" customFormat="1" ht="15">
      <c r="A72" s="96">
        <v>41306</v>
      </c>
      <c r="B72" s="10" t="s">
        <v>37</v>
      </c>
      <c r="C72" s="11" t="s">
        <v>43</v>
      </c>
      <c r="D72" s="11" t="s">
        <v>30</v>
      </c>
      <c r="E72" s="7"/>
      <c r="F72" s="12"/>
      <c r="G72" s="20">
        <v>2</v>
      </c>
      <c r="H72" s="6">
        <f t="shared" si="3"/>
        <v>0</v>
      </c>
      <c r="I72" s="6">
        <f t="shared" si="1"/>
        <v>0</v>
      </c>
      <c r="J72" s="6">
        <f t="shared" si="2"/>
        <v>0</v>
      </c>
      <c r="K72" s="8"/>
      <c r="L72" s="57"/>
      <c r="M72" s="58"/>
      <c r="N72" s="66"/>
      <c r="O72" s="58"/>
    </row>
    <row r="73" spans="1:15" s="13" customFormat="1" ht="24">
      <c r="A73" s="96">
        <v>41306</v>
      </c>
      <c r="B73" s="10" t="s">
        <v>51</v>
      </c>
      <c r="C73" s="11" t="s">
        <v>43</v>
      </c>
      <c r="D73" s="11" t="s">
        <v>32</v>
      </c>
      <c r="E73" s="7"/>
      <c r="F73" s="12"/>
      <c r="G73" s="20">
        <v>1</v>
      </c>
      <c r="H73" s="6">
        <f t="shared" si="3"/>
        <v>0</v>
      </c>
      <c r="I73" s="6">
        <f t="shared" si="1"/>
        <v>0</v>
      </c>
      <c r="J73" s="6">
        <f t="shared" si="2"/>
        <v>0</v>
      </c>
      <c r="K73" s="8"/>
      <c r="L73" s="57"/>
      <c r="M73" s="58"/>
      <c r="N73" s="66"/>
      <c r="O73" s="58"/>
    </row>
    <row r="74" spans="1:15" s="13" customFormat="1" ht="15">
      <c r="A74" s="96">
        <v>41306</v>
      </c>
      <c r="B74" s="10" t="s">
        <v>35</v>
      </c>
      <c r="C74" s="11" t="s">
        <v>43</v>
      </c>
      <c r="D74" s="11" t="s">
        <v>31</v>
      </c>
      <c r="E74" s="7"/>
      <c r="F74" s="12"/>
      <c r="G74" s="20">
        <v>4</v>
      </c>
      <c r="H74" s="6">
        <f t="shared" si="3"/>
        <v>0</v>
      </c>
      <c r="I74" s="6">
        <f t="shared" si="1"/>
        <v>0</v>
      </c>
      <c r="J74" s="6">
        <f t="shared" si="2"/>
        <v>0</v>
      </c>
      <c r="K74" s="8"/>
      <c r="L74" s="57"/>
      <c r="M74" s="58"/>
      <c r="N74" s="66"/>
      <c r="O74" s="58"/>
    </row>
    <row r="75" spans="1:15" s="13" customFormat="1" ht="15">
      <c r="A75" s="96">
        <v>41306</v>
      </c>
      <c r="B75" s="10" t="s">
        <v>38</v>
      </c>
      <c r="C75" s="11" t="s">
        <v>43</v>
      </c>
      <c r="D75" s="11" t="s">
        <v>33</v>
      </c>
      <c r="E75" s="7"/>
      <c r="F75" s="12"/>
      <c r="G75" s="20">
        <v>1</v>
      </c>
      <c r="H75" s="6">
        <f t="shared" si="3"/>
        <v>0</v>
      </c>
      <c r="I75" s="6">
        <f t="shared" si="1"/>
        <v>0</v>
      </c>
      <c r="J75" s="6">
        <f t="shared" si="2"/>
        <v>0</v>
      </c>
      <c r="K75" s="8"/>
      <c r="L75" s="57"/>
      <c r="M75" s="58"/>
      <c r="N75" s="66"/>
      <c r="O75" s="58"/>
    </row>
    <row r="76" spans="1:15" s="13" customFormat="1" ht="15">
      <c r="A76" s="96">
        <v>41671</v>
      </c>
      <c r="B76" s="10" t="s">
        <v>27</v>
      </c>
      <c r="C76" s="11"/>
      <c r="D76" s="11"/>
      <c r="E76" s="7"/>
      <c r="F76" s="12"/>
      <c r="G76" s="20">
        <v>1</v>
      </c>
      <c r="H76" s="6">
        <f t="shared" si="3"/>
        <v>0</v>
      </c>
      <c r="I76" s="6">
        <f t="shared" si="1"/>
        <v>0</v>
      </c>
      <c r="J76" s="6">
        <f t="shared" si="2"/>
        <v>0</v>
      </c>
      <c r="K76" s="8"/>
      <c r="L76" s="57"/>
      <c r="M76" s="58"/>
      <c r="N76" s="66"/>
      <c r="O76" s="58"/>
    </row>
    <row r="77" spans="1:15" s="13" customFormat="1" ht="15">
      <c r="A77" s="96">
        <v>41671</v>
      </c>
      <c r="B77" s="10" t="s">
        <v>36</v>
      </c>
      <c r="C77" s="11" t="s">
        <v>43</v>
      </c>
      <c r="D77" s="11" t="s">
        <v>30</v>
      </c>
      <c r="E77" s="7"/>
      <c r="F77" s="12"/>
      <c r="G77" s="20">
        <v>2</v>
      </c>
      <c r="H77" s="6">
        <f t="shared" si="3"/>
        <v>0</v>
      </c>
      <c r="I77" s="6">
        <f t="shared" si="1"/>
        <v>0</v>
      </c>
      <c r="J77" s="6">
        <f t="shared" si="2"/>
        <v>0</v>
      </c>
      <c r="K77" s="8"/>
      <c r="L77" s="57"/>
      <c r="M77" s="58"/>
      <c r="N77" s="66"/>
      <c r="O77" s="58"/>
    </row>
    <row r="78" spans="1:15" s="13" customFormat="1" ht="15">
      <c r="A78" s="96">
        <v>41671</v>
      </c>
      <c r="B78" s="10" t="s">
        <v>37</v>
      </c>
      <c r="C78" s="11" t="s">
        <v>43</v>
      </c>
      <c r="D78" s="11" t="s">
        <v>30</v>
      </c>
      <c r="E78" s="7"/>
      <c r="F78" s="12"/>
      <c r="G78" s="20">
        <v>2</v>
      </c>
      <c r="H78" s="6">
        <f t="shared" si="3"/>
        <v>0</v>
      </c>
      <c r="I78" s="6">
        <f t="shared" si="1"/>
        <v>0</v>
      </c>
      <c r="J78" s="6">
        <f t="shared" si="2"/>
        <v>0</v>
      </c>
      <c r="K78" s="8"/>
      <c r="L78" s="57"/>
      <c r="M78" s="58"/>
      <c r="N78" s="66"/>
      <c r="O78" s="58"/>
    </row>
    <row r="79" spans="1:15" s="13" customFormat="1" ht="24">
      <c r="A79" s="96">
        <v>41671</v>
      </c>
      <c r="B79" s="10" t="s">
        <v>51</v>
      </c>
      <c r="C79" s="11" t="s">
        <v>58</v>
      </c>
      <c r="D79" s="11" t="s">
        <v>32</v>
      </c>
      <c r="E79" s="7"/>
      <c r="F79" s="12"/>
      <c r="G79" s="20">
        <v>1</v>
      </c>
      <c r="H79" s="6">
        <f t="shared" si="3"/>
        <v>0</v>
      </c>
      <c r="I79" s="6">
        <f t="shared" si="1"/>
        <v>0</v>
      </c>
      <c r="J79" s="6">
        <f t="shared" si="2"/>
        <v>0</v>
      </c>
      <c r="K79" s="8"/>
      <c r="L79" s="57"/>
      <c r="M79" s="58"/>
      <c r="N79" s="66"/>
      <c r="O79" s="58"/>
    </row>
    <row r="80" spans="1:15" s="13" customFormat="1" ht="15">
      <c r="A80" s="96">
        <v>41671</v>
      </c>
      <c r="B80" s="10" t="s">
        <v>35</v>
      </c>
      <c r="C80" s="11" t="s">
        <v>43</v>
      </c>
      <c r="D80" s="11" t="s">
        <v>31</v>
      </c>
      <c r="E80" s="7"/>
      <c r="F80" s="12"/>
      <c r="G80" s="20">
        <v>4</v>
      </c>
      <c r="H80" s="6">
        <f t="shared" si="3"/>
        <v>0</v>
      </c>
      <c r="I80" s="6">
        <f t="shared" si="1"/>
        <v>0</v>
      </c>
      <c r="J80" s="6">
        <f t="shared" si="2"/>
        <v>0</v>
      </c>
      <c r="K80" s="8"/>
      <c r="L80" s="57"/>
      <c r="M80" s="58"/>
      <c r="N80" s="66"/>
      <c r="O80" s="58"/>
    </row>
    <row r="81" spans="1:15" s="13" customFormat="1" ht="15">
      <c r="A81" s="96">
        <v>41671</v>
      </c>
      <c r="B81" s="10" t="s">
        <v>38</v>
      </c>
      <c r="C81" s="11" t="s">
        <v>43</v>
      </c>
      <c r="D81" s="11" t="s">
        <v>33</v>
      </c>
      <c r="E81" s="7"/>
      <c r="F81" s="12"/>
      <c r="G81" s="20">
        <v>1</v>
      </c>
      <c r="H81" s="6">
        <f t="shared" si="3"/>
        <v>0</v>
      </c>
      <c r="I81" s="6">
        <f t="shared" si="1"/>
        <v>0</v>
      </c>
      <c r="J81" s="6">
        <f t="shared" si="2"/>
        <v>0</v>
      </c>
      <c r="K81" s="8"/>
      <c r="L81" s="57"/>
      <c r="M81" s="58"/>
      <c r="N81" s="66"/>
      <c r="O81" s="58"/>
    </row>
    <row r="82" spans="1:15" s="13" customFormat="1" ht="15">
      <c r="A82" s="96">
        <v>42036</v>
      </c>
      <c r="B82" s="10" t="s">
        <v>27</v>
      </c>
      <c r="C82" s="11"/>
      <c r="D82" s="11"/>
      <c r="E82" s="7"/>
      <c r="F82" s="12"/>
      <c r="G82" s="20">
        <v>1</v>
      </c>
      <c r="H82" s="6">
        <f t="shared" si="3"/>
        <v>0</v>
      </c>
      <c r="I82" s="6">
        <f t="shared" si="1"/>
        <v>0</v>
      </c>
      <c r="J82" s="6">
        <f t="shared" si="2"/>
        <v>0</v>
      </c>
      <c r="K82" s="8"/>
      <c r="L82" s="57"/>
      <c r="M82" s="58"/>
      <c r="N82" s="66"/>
      <c r="O82" s="58"/>
    </row>
    <row r="83" spans="1:15" s="13" customFormat="1" ht="15">
      <c r="A83" s="96">
        <v>42401</v>
      </c>
      <c r="B83" s="10" t="s">
        <v>27</v>
      </c>
      <c r="C83" s="11"/>
      <c r="D83" s="11"/>
      <c r="E83" s="7"/>
      <c r="F83" s="12"/>
      <c r="G83" s="20">
        <v>1</v>
      </c>
      <c r="H83" s="6">
        <f t="shared" si="3"/>
        <v>0</v>
      </c>
      <c r="I83" s="6">
        <f t="shared" si="1"/>
        <v>0</v>
      </c>
      <c r="J83" s="6">
        <f t="shared" si="2"/>
        <v>0</v>
      </c>
      <c r="K83" s="8"/>
      <c r="L83" s="57"/>
      <c r="M83" s="58"/>
      <c r="N83" s="66"/>
      <c r="O83" s="58"/>
    </row>
    <row r="84" spans="1:15" s="13" customFormat="1" ht="15">
      <c r="A84" s="96">
        <v>42401</v>
      </c>
      <c r="B84" s="10" t="s">
        <v>36</v>
      </c>
      <c r="C84" s="11" t="s">
        <v>43</v>
      </c>
      <c r="D84" s="11" t="s">
        <v>30</v>
      </c>
      <c r="E84" s="7"/>
      <c r="F84" s="12"/>
      <c r="G84" s="20">
        <v>2</v>
      </c>
      <c r="H84" s="6">
        <f t="shared" si="3"/>
        <v>0</v>
      </c>
      <c r="I84" s="6">
        <f t="shared" si="1"/>
        <v>0</v>
      </c>
      <c r="J84" s="6">
        <f t="shared" si="2"/>
        <v>0</v>
      </c>
      <c r="K84" s="8"/>
      <c r="L84" s="57"/>
      <c r="M84" s="58"/>
      <c r="N84" s="66"/>
      <c r="O84" s="58"/>
    </row>
    <row r="85" spans="1:15" s="13" customFormat="1" ht="15">
      <c r="A85" s="96">
        <v>42401</v>
      </c>
      <c r="B85" s="10" t="s">
        <v>37</v>
      </c>
      <c r="C85" s="11" t="s">
        <v>43</v>
      </c>
      <c r="D85" s="11" t="s">
        <v>30</v>
      </c>
      <c r="E85" s="7"/>
      <c r="F85" s="12"/>
      <c r="G85" s="20">
        <v>2</v>
      </c>
      <c r="H85" s="6">
        <f t="shared" si="3"/>
        <v>0</v>
      </c>
      <c r="I85" s="6">
        <f t="shared" si="1"/>
        <v>0</v>
      </c>
      <c r="J85" s="6">
        <f t="shared" si="2"/>
        <v>0</v>
      </c>
      <c r="K85" s="8"/>
      <c r="L85" s="57"/>
      <c r="M85" s="58"/>
      <c r="N85" s="66"/>
      <c r="O85" s="58"/>
    </row>
    <row r="86" spans="1:15" s="13" customFormat="1" ht="24">
      <c r="A86" s="96">
        <v>42401</v>
      </c>
      <c r="B86" s="10" t="s">
        <v>51</v>
      </c>
      <c r="C86" s="11" t="s">
        <v>43</v>
      </c>
      <c r="D86" s="11" t="s">
        <v>32</v>
      </c>
      <c r="E86" s="7"/>
      <c r="F86" s="12"/>
      <c r="G86" s="20">
        <v>1</v>
      </c>
      <c r="H86" s="6">
        <f t="shared" si="3"/>
        <v>0</v>
      </c>
      <c r="I86" s="6">
        <f t="shared" si="1"/>
        <v>0</v>
      </c>
      <c r="J86" s="6">
        <f t="shared" si="2"/>
        <v>0</v>
      </c>
      <c r="K86" s="8"/>
      <c r="L86" s="57"/>
      <c r="M86" s="58"/>
      <c r="N86" s="66"/>
      <c r="O86" s="58"/>
    </row>
    <row r="87" spans="1:15" s="13" customFormat="1" ht="15">
      <c r="A87" s="96">
        <v>42401</v>
      </c>
      <c r="B87" s="10" t="s">
        <v>35</v>
      </c>
      <c r="C87" s="11" t="s">
        <v>43</v>
      </c>
      <c r="D87" s="11" t="s">
        <v>31</v>
      </c>
      <c r="E87" s="7"/>
      <c r="F87" s="12"/>
      <c r="G87" s="20">
        <v>4</v>
      </c>
      <c r="H87" s="6">
        <f t="shared" si="3"/>
        <v>0</v>
      </c>
      <c r="I87" s="6">
        <f>F87*1.21</f>
        <v>0</v>
      </c>
      <c r="J87" s="6">
        <f t="shared" si="2"/>
        <v>0</v>
      </c>
      <c r="K87" s="8"/>
      <c r="L87" s="57"/>
      <c r="M87" s="58"/>
      <c r="N87" s="66"/>
      <c r="O87" s="58"/>
    </row>
    <row r="88" spans="1:15" s="13" customFormat="1" ht="15">
      <c r="A88" s="102">
        <v>42401</v>
      </c>
      <c r="B88" s="10" t="s">
        <v>38</v>
      </c>
      <c r="C88" s="97" t="s">
        <v>43</v>
      </c>
      <c r="D88" s="97" t="s">
        <v>33</v>
      </c>
      <c r="E88" s="98"/>
      <c r="F88" s="99"/>
      <c r="G88" s="100">
        <v>1</v>
      </c>
      <c r="H88" s="6">
        <f t="shared" si="3"/>
        <v>0</v>
      </c>
      <c r="I88" s="6">
        <f>F88*1.21</f>
        <v>0</v>
      </c>
      <c r="J88" s="6">
        <f t="shared" si="2"/>
        <v>0</v>
      </c>
      <c r="K88" s="101"/>
      <c r="L88" s="57"/>
      <c r="M88" s="58"/>
      <c r="N88" s="66"/>
      <c r="O88" s="58"/>
    </row>
    <row r="89" spans="1:15" s="13" customFormat="1" ht="15.75" thickBot="1">
      <c r="A89" s="93"/>
      <c r="B89" s="46"/>
      <c r="C89" s="47"/>
      <c r="D89" s="47"/>
      <c r="E89" s="47"/>
      <c r="F89" s="48"/>
      <c r="G89" s="49"/>
      <c r="H89" s="6">
        <f aca="true" t="shared" si="4" ref="H89">F89*G89</f>
        <v>0</v>
      </c>
      <c r="I89" s="48">
        <f t="shared" si="1"/>
        <v>0</v>
      </c>
      <c r="J89" s="48">
        <f t="shared" si="2"/>
        <v>0</v>
      </c>
      <c r="K89" s="50"/>
      <c r="L89" s="57"/>
      <c r="M89" s="58"/>
      <c r="N89" s="66"/>
      <c r="O89" s="58"/>
    </row>
    <row r="90" spans="1:14" s="3" customFormat="1" ht="15">
      <c r="A90" s="18"/>
      <c r="B90" s="215"/>
      <c r="C90" s="215"/>
      <c r="D90" s="215"/>
      <c r="E90" s="94"/>
      <c r="F90" s="94"/>
      <c r="G90" s="94"/>
      <c r="H90" s="94"/>
      <c r="I90" s="94"/>
      <c r="J90" s="94"/>
      <c r="K90" s="18"/>
      <c r="N90" s="4"/>
    </row>
    <row r="91" spans="1:14" s="3" customFormat="1" ht="15">
      <c r="A91" s="18"/>
      <c r="B91" s="197" t="s">
        <v>61</v>
      </c>
      <c r="C91" s="197"/>
      <c r="D91" s="197"/>
      <c r="E91" s="94"/>
      <c r="F91" s="94"/>
      <c r="G91" s="94"/>
      <c r="H91" s="94"/>
      <c r="I91" s="94"/>
      <c r="J91" s="94"/>
      <c r="K91" s="18"/>
      <c r="N91" s="4"/>
    </row>
    <row r="92" spans="1:14" s="3" customFormat="1" ht="15">
      <c r="A92" s="18"/>
      <c r="B92" s="200"/>
      <c r="C92" s="200"/>
      <c r="D92" s="200"/>
      <c r="E92" s="28"/>
      <c r="F92" s="29"/>
      <c r="G92" s="30"/>
      <c r="H92" s="29"/>
      <c r="I92" s="29"/>
      <c r="J92" s="29"/>
      <c r="K92" s="18"/>
      <c r="N92" s="4"/>
    </row>
    <row r="93" spans="1:14" s="3" customFormat="1" ht="15">
      <c r="A93" s="31"/>
      <c r="B93" s="32"/>
      <c r="C93" s="24"/>
      <c r="D93" s="28"/>
      <c r="E93" s="28"/>
      <c r="F93" s="29"/>
      <c r="G93" s="30"/>
      <c r="H93" s="29"/>
      <c r="I93" s="29"/>
      <c r="J93" s="29"/>
      <c r="K93" s="18"/>
      <c r="N93" s="4"/>
    </row>
    <row r="94" spans="1:14" s="3" customFormat="1" ht="15">
      <c r="A94" s="31"/>
      <c r="B94" s="33"/>
      <c r="C94" s="24"/>
      <c r="D94" s="28"/>
      <c r="E94" s="28"/>
      <c r="F94" s="29"/>
      <c r="G94" s="30"/>
      <c r="H94" s="29"/>
      <c r="I94" s="29"/>
      <c r="J94" s="29"/>
      <c r="K94" s="18"/>
      <c r="N94" s="4"/>
    </row>
    <row r="95" spans="1:14" s="3" customFormat="1" ht="15">
      <c r="A95" s="31"/>
      <c r="B95" s="34"/>
      <c r="C95" s="24"/>
      <c r="D95" s="28"/>
      <c r="E95" s="28"/>
      <c r="F95" s="29"/>
      <c r="G95" s="30"/>
      <c r="H95" s="29"/>
      <c r="I95" s="29"/>
      <c r="J95" s="29"/>
      <c r="K95" s="18"/>
      <c r="N95" s="4"/>
    </row>
    <row r="96" spans="1:14" s="3" customFormat="1" ht="15">
      <c r="A96" s="31"/>
      <c r="B96" s="31"/>
      <c r="C96" s="24"/>
      <c r="D96" s="28"/>
      <c r="E96" s="28"/>
      <c r="F96" s="29"/>
      <c r="G96" s="30"/>
      <c r="H96" s="29"/>
      <c r="I96" s="29"/>
      <c r="J96" s="29"/>
      <c r="K96" s="18"/>
      <c r="N96" s="4"/>
    </row>
    <row r="97" spans="1:14" s="3" customFormat="1" ht="15">
      <c r="A97" s="18"/>
      <c r="B97" s="18"/>
      <c r="C97" s="24"/>
      <c r="D97" s="28"/>
      <c r="E97" s="28"/>
      <c r="F97" s="29"/>
      <c r="G97" s="30"/>
      <c r="H97" s="29"/>
      <c r="I97" s="29"/>
      <c r="J97" s="29"/>
      <c r="K97" s="4"/>
      <c r="N97" s="4"/>
    </row>
    <row r="98" spans="1:14" s="3" customFormat="1" ht="15">
      <c r="A98" s="4"/>
      <c r="B98" s="4"/>
      <c r="C98" s="9"/>
      <c r="F98" s="5"/>
      <c r="G98" s="22"/>
      <c r="H98" s="5"/>
      <c r="I98" s="5"/>
      <c r="J98" s="5"/>
      <c r="K98" s="4"/>
      <c r="N98" s="4"/>
    </row>
    <row r="99" spans="1:14" s="3" customFormat="1" ht="15">
      <c r="A99" s="4"/>
      <c r="B99" s="4"/>
      <c r="C99" s="9"/>
      <c r="F99" s="5"/>
      <c r="G99" s="22"/>
      <c r="H99" s="5"/>
      <c r="I99" s="5"/>
      <c r="J99" s="5"/>
      <c r="K99" s="4"/>
      <c r="N99" s="4"/>
    </row>
    <row r="100" spans="1:14" s="3" customFormat="1" ht="15">
      <c r="A100" s="4"/>
      <c r="B100" s="4"/>
      <c r="C100" s="9"/>
      <c r="F100" s="5"/>
      <c r="G100" s="22"/>
      <c r="H100" s="5"/>
      <c r="I100" s="5"/>
      <c r="J100" s="5"/>
      <c r="K100" s="4"/>
      <c r="N100" s="4"/>
    </row>
    <row r="101" spans="1:14" s="3" customFormat="1" ht="15">
      <c r="A101" s="4"/>
      <c r="B101" s="4"/>
      <c r="C101" s="9"/>
      <c r="F101" s="5"/>
      <c r="G101" s="22"/>
      <c r="H101" s="5"/>
      <c r="I101" s="5"/>
      <c r="J101" s="5"/>
      <c r="K101" s="4"/>
      <c r="N101" s="4"/>
    </row>
    <row r="102" spans="1:14" s="3" customFormat="1" ht="15">
      <c r="A102" s="4"/>
      <c r="B102" s="4"/>
      <c r="C102" s="9"/>
      <c r="F102" s="5"/>
      <c r="G102" s="22"/>
      <c r="H102" s="5"/>
      <c r="I102" s="5"/>
      <c r="J102" s="5"/>
      <c r="K102" s="4"/>
      <c r="N102" s="4"/>
    </row>
    <row r="103" spans="1:14" s="3" customFormat="1" ht="15">
      <c r="A103" s="4"/>
      <c r="B103" s="4"/>
      <c r="C103" s="9"/>
      <c r="F103" s="5"/>
      <c r="G103" s="22"/>
      <c r="H103" s="5"/>
      <c r="I103" s="5"/>
      <c r="J103" s="5"/>
      <c r="K103" s="4"/>
      <c r="N103" s="4"/>
    </row>
    <row r="104" spans="1:14" s="3" customFormat="1" ht="15">
      <c r="A104" s="4"/>
      <c r="B104" s="4"/>
      <c r="C104" s="9"/>
      <c r="F104" s="5"/>
      <c r="G104" s="22"/>
      <c r="H104" s="5"/>
      <c r="I104" s="5"/>
      <c r="J104" s="5"/>
      <c r="K104" s="4"/>
      <c r="N104" s="4"/>
    </row>
    <row r="105" spans="1:14" s="3" customFormat="1" ht="15">
      <c r="A105" s="4"/>
      <c r="B105" s="4"/>
      <c r="C105" s="9"/>
      <c r="F105" s="5"/>
      <c r="G105" s="22"/>
      <c r="H105" s="5"/>
      <c r="I105" s="5"/>
      <c r="J105" s="5"/>
      <c r="K105" s="4"/>
      <c r="N105" s="4"/>
    </row>
    <row r="106" spans="1:14" s="3" customFormat="1" ht="15">
      <c r="A106" s="4"/>
      <c r="B106" s="4"/>
      <c r="C106" s="9"/>
      <c r="F106" s="5"/>
      <c r="G106" s="22"/>
      <c r="H106" s="5"/>
      <c r="I106" s="5"/>
      <c r="J106" s="5"/>
      <c r="K106" s="4"/>
      <c r="N106" s="4"/>
    </row>
    <row r="107" spans="1:14" s="3" customFormat="1" ht="15">
      <c r="A107" s="4"/>
      <c r="B107" s="4"/>
      <c r="C107" s="9"/>
      <c r="F107" s="5"/>
      <c r="G107" s="22"/>
      <c r="H107" s="5"/>
      <c r="I107" s="5"/>
      <c r="J107" s="5"/>
      <c r="K107" s="4"/>
      <c r="N107" s="4"/>
    </row>
    <row r="108" spans="1:14" s="3" customFormat="1" ht="15">
      <c r="A108" s="4"/>
      <c r="B108" s="4"/>
      <c r="C108" s="9"/>
      <c r="F108" s="5"/>
      <c r="G108" s="22"/>
      <c r="H108" s="5"/>
      <c r="I108" s="5"/>
      <c r="J108" s="5"/>
      <c r="K108" s="4"/>
      <c r="N108" s="4"/>
    </row>
    <row r="109" spans="1:14" s="3" customFormat="1" ht="15">
      <c r="A109" s="4"/>
      <c r="B109" s="4"/>
      <c r="C109" s="9"/>
      <c r="F109" s="5"/>
      <c r="G109" s="22"/>
      <c r="H109" s="5"/>
      <c r="I109" s="5"/>
      <c r="J109" s="5"/>
      <c r="K109" s="4"/>
      <c r="N109" s="4"/>
    </row>
    <row r="110" spans="1:14" s="3" customFormat="1" ht="15">
      <c r="A110" s="4"/>
      <c r="B110" s="4"/>
      <c r="C110" s="9"/>
      <c r="F110" s="5"/>
      <c r="G110" s="22"/>
      <c r="H110" s="5"/>
      <c r="I110" s="5"/>
      <c r="J110" s="5"/>
      <c r="K110" s="4"/>
      <c r="N110" s="4"/>
    </row>
    <row r="111" spans="1:14" s="3" customFormat="1" ht="15">
      <c r="A111" s="4"/>
      <c r="B111" s="4"/>
      <c r="C111" s="9"/>
      <c r="F111" s="5"/>
      <c r="G111" s="22"/>
      <c r="H111" s="5"/>
      <c r="I111" s="5"/>
      <c r="J111" s="5"/>
      <c r="K111" s="4"/>
      <c r="N111" s="4"/>
    </row>
    <row r="112" spans="1:14" s="3" customFormat="1" ht="15">
      <c r="A112" s="4"/>
      <c r="B112" s="4"/>
      <c r="C112" s="9"/>
      <c r="F112" s="5"/>
      <c r="G112" s="22"/>
      <c r="H112" s="5"/>
      <c r="I112" s="5"/>
      <c r="J112" s="5"/>
      <c r="K112" s="4"/>
      <c r="N112" s="4"/>
    </row>
    <row r="113" spans="1:14" s="3" customFormat="1" ht="15">
      <c r="A113" s="4"/>
      <c r="B113" s="4"/>
      <c r="C113" s="9"/>
      <c r="F113" s="5"/>
      <c r="G113" s="22"/>
      <c r="H113" s="5"/>
      <c r="I113" s="5"/>
      <c r="J113" s="5"/>
      <c r="K113" s="4"/>
      <c r="N113" s="4"/>
    </row>
    <row r="114" spans="1:14" s="3" customFormat="1" ht="15">
      <c r="A114" s="4"/>
      <c r="B114" s="4"/>
      <c r="C114" s="9"/>
      <c r="F114" s="5"/>
      <c r="G114" s="22"/>
      <c r="H114" s="5"/>
      <c r="I114" s="5"/>
      <c r="J114" s="5"/>
      <c r="K114" s="4"/>
      <c r="N114" s="4"/>
    </row>
    <row r="115" spans="1:14" s="3" customFormat="1" ht="15">
      <c r="A115" s="4"/>
      <c r="B115" s="4"/>
      <c r="C115" s="9"/>
      <c r="F115" s="5"/>
      <c r="G115" s="22"/>
      <c r="H115" s="5"/>
      <c r="I115" s="5"/>
      <c r="J115" s="5"/>
      <c r="K115" s="4"/>
      <c r="N115" s="4"/>
    </row>
    <row r="116" spans="1:14" s="3" customFormat="1" ht="15">
      <c r="A116" s="4"/>
      <c r="B116" s="4"/>
      <c r="C116" s="9"/>
      <c r="F116" s="5"/>
      <c r="G116" s="22"/>
      <c r="H116" s="5"/>
      <c r="I116" s="5"/>
      <c r="J116" s="5"/>
      <c r="K116" s="4"/>
      <c r="N116" s="4"/>
    </row>
    <row r="117" spans="1:14" s="3" customFormat="1" ht="15">
      <c r="A117" s="4"/>
      <c r="B117" s="4"/>
      <c r="C117" s="9"/>
      <c r="F117" s="5"/>
      <c r="G117" s="22"/>
      <c r="H117" s="5"/>
      <c r="I117" s="5"/>
      <c r="J117" s="5"/>
      <c r="K117" s="4"/>
      <c r="N117" s="4"/>
    </row>
    <row r="118" spans="1:14" s="3" customFormat="1" ht="15">
      <c r="A118" s="4"/>
      <c r="B118" s="4"/>
      <c r="C118" s="9"/>
      <c r="F118" s="5"/>
      <c r="G118" s="22"/>
      <c r="H118" s="5"/>
      <c r="I118" s="5"/>
      <c r="J118" s="5"/>
      <c r="K118" s="4"/>
      <c r="N118" s="4"/>
    </row>
    <row r="119" spans="1:14" s="3" customFormat="1" ht="15">
      <c r="A119" s="4"/>
      <c r="B119" s="4"/>
      <c r="C119" s="9"/>
      <c r="F119" s="5"/>
      <c r="G119" s="22"/>
      <c r="H119" s="5"/>
      <c r="I119" s="5"/>
      <c r="J119" s="5"/>
      <c r="K119" s="4"/>
      <c r="N119" s="4"/>
    </row>
    <row r="120" spans="1:14" s="3" customFormat="1" ht="15">
      <c r="A120" s="4"/>
      <c r="B120" s="4"/>
      <c r="C120" s="9"/>
      <c r="F120" s="5"/>
      <c r="G120" s="22"/>
      <c r="H120" s="5"/>
      <c r="I120" s="5"/>
      <c r="J120" s="5"/>
      <c r="K120" s="4"/>
      <c r="N120" s="4"/>
    </row>
    <row r="121" spans="1:14" s="3" customFormat="1" ht="15">
      <c r="A121" s="4"/>
      <c r="B121" s="4"/>
      <c r="C121" s="9"/>
      <c r="F121" s="5"/>
      <c r="G121" s="22"/>
      <c r="H121" s="5"/>
      <c r="I121" s="5"/>
      <c r="J121" s="5"/>
      <c r="K121" s="4"/>
      <c r="N121" s="4"/>
    </row>
    <row r="122" spans="1:14" s="3" customFormat="1" ht="15">
      <c r="A122" s="4"/>
      <c r="B122" s="4"/>
      <c r="C122" s="9"/>
      <c r="F122" s="5"/>
      <c r="G122" s="22"/>
      <c r="H122" s="5"/>
      <c r="I122" s="5"/>
      <c r="J122" s="5"/>
      <c r="K122" s="4"/>
      <c r="N122" s="4"/>
    </row>
    <row r="123" spans="1:14" s="3" customFormat="1" ht="15">
      <c r="A123" s="4"/>
      <c r="B123" s="4"/>
      <c r="C123" s="9"/>
      <c r="F123" s="5"/>
      <c r="G123" s="22"/>
      <c r="H123" s="5"/>
      <c r="I123" s="5"/>
      <c r="J123" s="5"/>
      <c r="K123" s="4"/>
      <c r="N123" s="4"/>
    </row>
    <row r="124" spans="1:14" s="3" customFormat="1" ht="15">
      <c r="A124" s="4"/>
      <c r="B124" s="4"/>
      <c r="C124" s="9"/>
      <c r="F124" s="5"/>
      <c r="G124" s="22"/>
      <c r="H124" s="5"/>
      <c r="I124" s="5"/>
      <c r="J124" s="5"/>
      <c r="K124" s="4"/>
      <c r="N124" s="4"/>
    </row>
    <row r="125" spans="1:14" s="3" customFormat="1" ht="15">
      <c r="A125" s="4"/>
      <c r="B125" s="4"/>
      <c r="C125" s="9"/>
      <c r="F125" s="5"/>
      <c r="G125" s="22"/>
      <c r="H125" s="5"/>
      <c r="I125" s="5"/>
      <c r="J125" s="5"/>
      <c r="K125" s="4"/>
      <c r="N125" s="4"/>
    </row>
    <row r="126" spans="1:14" s="3" customFormat="1" ht="15">
      <c r="A126" s="4"/>
      <c r="B126" s="4"/>
      <c r="C126" s="9"/>
      <c r="F126" s="5"/>
      <c r="G126" s="22"/>
      <c r="H126" s="5"/>
      <c r="I126" s="5"/>
      <c r="J126" s="5"/>
      <c r="K126" s="4"/>
      <c r="N126" s="4"/>
    </row>
    <row r="127" spans="1:14" s="3" customFormat="1" ht="15">
      <c r="A127" s="4"/>
      <c r="B127" s="4"/>
      <c r="C127" s="9"/>
      <c r="F127" s="5"/>
      <c r="G127" s="22"/>
      <c r="H127" s="5"/>
      <c r="I127" s="5"/>
      <c r="J127" s="5"/>
      <c r="K127" s="4"/>
      <c r="N127" s="4"/>
    </row>
    <row r="128" spans="1:14" s="3" customFormat="1" ht="15">
      <c r="A128" s="4"/>
      <c r="B128" s="4"/>
      <c r="C128" s="9"/>
      <c r="F128" s="5"/>
      <c r="G128" s="22"/>
      <c r="H128" s="5"/>
      <c r="I128" s="5"/>
      <c r="J128" s="5"/>
      <c r="K128" s="4"/>
      <c r="N128" s="4"/>
    </row>
    <row r="129" spans="1:14" s="3" customFormat="1" ht="15">
      <c r="A129" s="4"/>
      <c r="B129" s="4"/>
      <c r="C129" s="9"/>
      <c r="F129" s="5"/>
      <c r="G129" s="22"/>
      <c r="H129" s="5"/>
      <c r="I129" s="5"/>
      <c r="J129" s="5"/>
      <c r="K129" s="4"/>
      <c r="N129" s="4"/>
    </row>
    <row r="130" spans="1:14" s="3" customFormat="1" ht="15">
      <c r="A130" s="4"/>
      <c r="B130" s="4"/>
      <c r="C130" s="9"/>
      <c r="F130" s="5"/>
      <c r="G130" s="22"/>
      <c r="H130" s="5"/>
      <c r="I130" s="5"/>
      <c r="J130" s="5"/>
      <c r="K130" s="4"/>
      <c r="N130" s="4"/>
    </row>
    <row r="131" spans="1:14" s="3" customFormat="1" ht="15">
      <c r="A131" s="4"/>
      <c r="B131" s="4"/>
      <c r="C131" s="9"/>
      <c r="F131" s="5"/>
      <c r="G131" s="22"/>
      <c r="H131" s="5"/>
      <c r="I131" s="5"/>
      <c r="J131" s="5"/>
      <c r="K131" s="4"/>
      <c r="N131" s="4"/>
    </row>
    <row r="132" spans="1:14" s="3" customFormat="1" ht="15">
      <c r="A132" s="4"/>
      <c r="B132" s="4"/>
      <c r="C132" s="9"/>
      <c r="F132" s="5"/>
      <c r="G132" s="22"/>
      <c r="H132" s="5"/>
      <c r="I132" s="5"/>
      <c r="J132" s="5"/>
      <c r="K132" s="4"/>
      <c r="N132" s="4"/>
    </row>
    <row r="133" spans="1:14" s="3" customFormat="1" ht="15">
      <c r="A133" s="4"/>
      <c r="B133" s="4"/>
      <c r="C133" s="9"/>
      <c r="F133" s="5"/>
      <c r="G133" s="22"/>
      <c r="H133" s="5"/>
      <c r="I133" s="5"/>
      <c r="J133" s="5"/>
      <c r="K133" s="4"/>
      <c r="N133" s="4"/>
    </row>
    <row r="134" spans="1:14" s="3" customFormat="1" ht="15">
      <c r="A134" s="4"/>
      <c r="B134" s="4"/>
      <c r="C134" s="9"/>
      <c r="F134" s="5"/>
      <c r="G134" s="22"/>
      <c r="H134" s="5"/>
      <c r="I134" s="5"/>
      <c r="J134" s="5"/>
      <c r="K134" s="4"/>
      <c r="N134" s="4"/>
    </row>
    <row r="135" spans="1:14" s="3" customFormat="1" ht="15">
      <c r="A135" s="4"/>
      <c r="B135" s="4"/>
      <c r="C135" s="9"/>
      <c r="F135" s="5"/>
      <c r="G135" s="22"/>
      <c r="H135" s="5"/>
      <c r="I135" s="5"/>
      <c r="J135" s="5"/>
      <c r="K135" s="4"/>
      <c r="N135" s="4"/>
    </row>
    <row r="136" spans="1:14" s="3" customFormat="1" ht="15">
      <c r="A136" s="4"/>
      <c r="B136" s="4"/>
      <c r="C136" s="9"/>
      <c r="F136" s="5"/>
      <c r="G136" s="22"/>
      <c r="H136" s="5"/>
      <c r="I136" s="5"/>
      <c r="J136" s="5"/>
      <c r="K136" s="4"/>
      <c r="N136" s="4"/>
    </row>
    <row r="137" spans="1:14" s="3" customFormat="1" ht="15">
      <c r="A137" s="4"/>
      <c r="B137" s="4"/>
      <c r="C137" s="9"/>
      <c r="F137" s="5"/>
      <c r="G137" s="22"/>
      <c r="H137" s="5"/>
      <c r="I137" s="5"/>
      <c r="J137" s="5"/>
      <c r="K137" s="4"/>
      <c r="N137" s="4"/>
    </row>
    <row r="138" spans="1:14" s="3" customFormat="1" ht="15">
      <c r="A138" s="4"/>
      <c r="B138" s="4"/>
      <c r="C138" s="9"/>
      <c r="F138" s="5"/>
      <c r="G138" s="22"/>
      <c r="H138" s="5"/>
      <c r="I138" s="5"/>
      <c r="J138" s="5"/>
      <c r="K138" s="4"/>
      <c r="N138" s="4"/>
    </row>
    <row r="139" spans="1:14" s="3" customFormat="1" ht="15">
      <c r="A139" s="4"/>
      <c r="B139" s="4"/>
      <c r="C139" s="9"/>
      <c r="F139" s="5"/>
      <c r="G139" s="22"/>
      <c r="H139" s="5"/>
      <c r="I139" s="5"/>
      <c r="J139" s="5"/>
      <c r="K139" s="4"/>
      <c r="N139" s="4"/>
    </row>
    <row r="140" spans="1:14" s="3" customFormat="1" ht="15">
      <c r="A140" s="4"/>
      <c r="B140" s="4"/>
      <c r="C140" s="9"/>
      <c r="F140" s="5"/>
      <c r="G140" s="22"/>
      <c r="H140" s="5"/>
      <c r="I140" s="5"/>
      <c r="J140" s="5"/>
      <c r="K140" s="4"/>
      <c r="N140" s="4"/>
    </row>
    <row r="141" spans="1:14" s="3" customFormat="1" ht="15">
      <c r="A141" s="4"/>
      <c r="B141" s="4"/>
      <c r="C141" s="9"/>
      <c r="F141" s="5"/>
      <c r="G141" s="22"/>
      <c r="H141" s="5"/>
      <c r="I141" s="5"/>
      <c r="J141" s="5"/>
      <c r="K141" s="4"/>
      <c r="N141" s="4"/>
    </row>
    <row r="142" spans="1:14" s="3" customFormat="1" ht="15">
      <c r="A142" s="4"/>
      <c r="B142" s="4"/>
      <c r="C142" s="9"/>
      <c r="F142" s="5"/>
      <c r="G142" s="22"/>
      <c r="H142" s="5"/>
      <c r="I142" s="5"/>
      <c r="J142" s="5"/>
      <c r="K142" s="4"/>
      <c r="N142" s="4"/>
    </row>
    <row r="143" spans="1:14" s="3" customFormat="1" ht="15">
      <c r="A143" s="4"/>
      <c r="B143" s="4"/>
      <c r="C143" s="9"/>
      <c r="F143" s="5"/>
      <c r="G143" s="22"/>
      <c r="H143" s="5"/>
      <c r="I143" s="5"/>
      <c r="J143" s="5"/>
      <c r="K143" s="4"/>
      <c r="N143" s="4"/>
    </row>
    <row r="144" spans="1:14" s="3" customFormat="1" ht="15">
      <c r="A144" s="4"/>
      <c r="B144" s="4"/>
      <c r="C144" s="9"/>
      <c r="F144" s="5"/>
      <c r="G144" s="22"/>
      <c r="H144" s="5"/>
      <c r="I144" s="5"/>
      <c r="J144" s="5"/>
      <c r="K144" s="4"/>
      <c r="N144" s="4"/>
    </row>
    <row r="145" spans="1:14" s="3" customFormat="1" ht="15">
      <c r="A145" s="4"/>
      <c r="B145" s="4"/>
      <c r="C145" s="9"/>
      <c r="F145" s="5"/>
      <c r="G145" s="22"/>
      <c r="H145" s="5"/>
      <c r="I145" s="5"/>
      <c r="J145" s="5"/>
      <c r="K145" s="4"/>
      <c r="N145" s="4"/>
    </row>
    <row r="146" spans="1:14" s="3" customFormat="1" ht="15">
      <c r="A146" s="4"/>
      <c r="B146" s="4"/>
      <c r="C146" s="9"/>
      <c r="F146" s="5"/>
      <c r="G146" s="22"/>
      <c r="H146" s="5"/>
      <c r="I146" s="5"/>
      <c r="J146" s="5"/>
      <c r="K146" s="4"/>
      <c r="N146" s="4"/>
    </row>
    <row r="147" spans="1:14" s="3" customFormat="1" ht="15">
      <c r="A147" s="4"/>
      <c r="B147" s="4"/>
      <c r="C147" s="9"/>
      <c r="F147" s="5"/>
      <c r="G147" s="22"/>
      <c r="H147" s="5"/>
      <c r="I147" s="5"/>
      <c r="J147" s="5"/>
      <c r="K147" s="4"/>
      <c r="N147" s="4"/>
    </row>
    <row r="148" spans="1:14" s="3" customFormat="1" ht="15">
      <c r="A148" s="4"/>
      <c r="B148" s="4"/>
      <c r="C148" s="9"/>
      <c r="F148" s="5"/>
      <c r="G148" s="22"/>
      <c r="H148" s="5"/>
      <c r="I148" s="5"/>
      <c r="J148" s="5"/>
      <c r="K148" s="4"/>
      <c r="N148" s="4"/>
    </row>
    <row r="149" spans="1:14" s="3" customFormat="1" ht="15">
      <c r="A149" s="4"/>
      <c r="B149" s="4"/>
      <c r="C149" s="9"/>
      <c r="F149" s="5"/>
      <c r="G149" s="22"/>
      <c r="H149" s="5"/>
      <c r="I149" s="5"/>
      <c r="J149" s="5"/>
      <c r="K149" s="4"/>
      <c r="N149" s="4"/>
    </row>
    <row r="150" spans="1:14" s="3" customFormat="1" ht="15">
      <c r="A150" s="4"/>
      <c r="B150" s="4"/>
      <c r="C150" s="9"/>
      <c r="F150" s="5"/>
      <c r="G150" s="22"/>
      <c r="H150" s="5"/>
      <c r="I150" s="5"/>
      <c r="J150" s="5"/>
      <c r="K150" s="4"/>
      <c r="N150" s="4"/>
    </row>
    <row r="151" spans="1:14" s="3" customFormat="1" ht="15">
      <c r="A151" s="4"/>
      <c r="B151" s="4"/>
      <c r="C151" s="9"/>
      <c r="F151" s="5"/>
      <c r="G151" s="22"/>
      <c r="H151" s="5"/>
      <c r="I151" s="5"/>
      <c r="J151" s="5"/>
      <c r="K151" s="4"/>
      <c r="N151" s="4"/>
    </row>
    <row r="152" spans="1:14" s="3" customFormat="1" ht="15">
      <c r="A152" s="4"/>
      <c r="B152" s="4"/>
      <c r="C152" s="9"/>
      <c r="F152" s="5"/>
      <c r="G152" s="22"/>
      <c r="H152" s="5"/>
      <c r="I152" s="5"/>
      <c r="J152" s="5"/>
      <c r="K152" s="4"/>
      <c r="N152" s="4"/>
    </row>
    <row r="153" spans="1:14" s="3" customFormat="1" ht="15">
      <c r="A153" s="4"/>
      <c r="B153" s="4"/>
      <c r="C153" s="9"/>
      <c r="F153" s="5"/>
      <c r="G153" s="22"/>
      <c r="H153" s="5"/>
      <c r="I153" s="5"/>
      <c r="J153" s="5"/>
      <c r="K153" s="4"/>
      <c r="N153" s="4"/>
    </row>
    <row r="154" spans="1:14" s="3" customFormat="1" ht="15">
      <c r="A154" s="4"/>
      <c r="B154" s="4"/>
      <c r="C154" s="9"/>
      <c r="F154" s="5"/>
      <c r="G154" s="22"/>
      <c r="H154" s="5"/>
      <c r="I154" s="5"/>
      <c r="J154" s="5"/>
      <c r="K154" s="4"/>
      <c r="N154" s="4"/>
    </row>
    <row r="155" spans="1:14" s="3" customFormat="1" ht="15">
      <c r="A155" s="4"/>
      <c r="B155" s="4"/>
      <c r="C155" s="9"/>
      <c r="F155" s="5"/>
      <c r="G155" s="22"/>
      <c r="H155" s="5"/>
      <c r="I155" s="5"/>
      <c r="J155" s="5"/>
      <c r="K155" s="4"/>
      <c r="N155" s="4"/>
    </row>
    <row r="156" spans="1:14" s="3" customFormat="1" ht="15">
      <c r="A156" s="4"/>
      <c r="B156" s="4"/>
      <c r="C156" s="9"/>
      <c r="F156" s="5"/>
      <c r="G156" s="22"/>
      <c r="H156" s="5"/>
      <c r="I156" s="5"/>
      <c r="J156" s="5"/>
      <c r="K156" s="4"/>
      <c r="N156" s="4"/>
    </row>
    <row r="157" spans="1:14" s="3" customFormat="1" ht="15">
      <c r="A157" s="4"/>
      <c r="B157" s="4"/>
      <c r="C157" s="9"/>
      <c r="F157" s="5"/>
      <c r="G157" s="22"/>
      <c r="H157" s="5"/>
      <c r="I157" s="5"/>
      <c r="J157" s="5"/>
      <c r="K157" s="4"/>
      <c r="N157" s="4"/>
    </row>
    <row r="158" spans="1:14" s="3" customFormat="1" ht="15">
      <c r="A158" s="4"/>
      <c r="B158" s="4"/>
      <c r="C158" s="9"/>
      <c r="F158" s="5"/>
      <c r="G158" s="22"/>
      <c r="H158" s="5"/>
      <c r="I158" s="5"/>
      <c r="J158" s="5"/>
      <c r="K158" s="4"/>
      <c r="N158" s="4"/>
    </row>
    <row r="159" spans="1:14" s="3" customFormat="1" ht="15">
      <c r="A159" s="4"/>
      <c r="B159" s="4"/>
      <c r="C159" s="9"/>
      <c r="F159" s="5"/>
      <c r="G159" s="22"/>
      <c r="H159" s="5"/>
      <c r="I159" s="5"/>
      <c r="J159" s="5"/>
      <c r="K159" s="4"/>
      <c r="N159" s="4"/>
    </row>
    <row r="160" spans="1:14" s="3" customFormat="1" ht="15">
      <c r="A160" s="4"/>
      <c r="B160" s="4"/>
      <c r="C160" s="9"/>
      <c r="F160" s="5"/>
      <c r="G160" s="22"/>
      <c r="H160" s="5"/>
      <c r="I160" s="5"/>
      <c r="J160" s="5"/>
      <c r="K160" s="4"/>
      <c r="N160" s="4"/>
    </row>
    <row r="161" spans="1:14" s="3" customFormat="1" ht="15">
      <c r="A161" s="4"/>
      <c r="B161" s="4"/>
      <c r="C161" s="9"/>
      <c r="F161" s="5"/>
      <c r="G161" s="22"/>
      <c r="H161" s="5"/>
      <c r="I161" s="5"/>
      <c r="J161" s="5"/>
      <c r="K161" s="4"/>
      <c r="N161" s="4"/>
    </row>
    <row r="162" spans="1:14" s="3" customFormat="1" ht="15">
      <c r="A162" s="4"/>
      <c r="B162" s="4"/>
      <c r="C162" s="9"/>
      <c r="F162" s="5"/>
      <c r="G162" s="22"/>
      <c r="H162" s="5"/>
      <c r="I162" s="5"/>
      <c r="J162" s="5"/>
      <c r="K162" s="4"/>
      <c r="N162" s="4"/>
    </row>
    <row r="163" spans="1:14" s="3" customFormat="1" ht="15">
      <c r="A163" s="4"/>
      <c r="B163" s="4"/>
      <c r="C163" s="9"/>
      <c r="F163" s="5"/>
      <c r="G163" s="22"/>
      <c r="H163" s="5"/>
      <c r="I163" s="5"/>
      <c r="J163" s="5"/>
      <c r="K163" s="4"/>
      <c r="N163" s="4"/>
    </row>
    <row r="164" spans="1:14" s="3" customFormat="1" ht="15">
      <c r="A164" s="4"/>
      <c r="B164" s="4"/>
      <c r="C164" s="9"/>
      <c r="F164" s="5"/>
      <c r="G164" s="22"/>
      <c r="H164" s="5"/>
      <c r="I164" s="5"/>
      <c r="J164" s="5"/>
      <c r="K164" s="4"/>
      <c r="N164" s="4"/>
    </row>
    <row r="165" spans="1:14" s="3" customFormat="1" ht="15">
      <c r="A165" s="4"/>
      <c r="B165" s="4"/>
      <c r="C165" s="9"/>
      <c r="F165" s="5"/>
      <c r="G165" s="22"/>
      <c r="H165" s="5"/>
      <c r="I165" s="5"/>
      <c r="J165" s="5"/>
      <c r="K165" s="4"/>
      <c r="N165" s="4"/>
    </row>
    <row r="166" spans="1:14" s="3" customFormat="1" ht="15">
      <c r="A166" s="4"/>
      <c r="B166" s="4"/>
      <c r="C166" s="9"/>
      <c r="F166" s="5"/>
      <c r="G166" s="22"/>
      <c r="H166" s="5"/>
      <c r="I166" s="5"/>
      <c r="J166" s="5"/>
      <c r="K166" s="4"/>
      <c r="N166" s="4"/>
    </row>
    <row r="167" spans="1:14" s="3" customFormat="1" ht="15">
      <c r="A167" s="4"/>
      <c r="B167" s="4"/>
      <c r="C167" s="9"/>
      <c r="F167" s="5"/>
      <c r="G167" s="22"/>
      <c r="H167" s="5"/>
      <c r="I167" s="5"/>
      <c r="J167" s="5"/>
      <c r="K167" s="4"/>
      <c r="N167" s="4"/>
    </row>
    <row r="168" spans="1:14" s="3" customFormat="1" ht="15">
      <c r="A168" s="4"/>
      <c r="B168" s="4"/>
      <c r="C168" s="9"/>
      <c r="F168" s="5"/>
      <c r="G168" s="22"/>
      <c r="H168" s="5"/>
      <c r="I168" s="5"/>
      <c r="J168" s="5"/>
      <c r="K168" s="4"/>
      <c r="N168" s="4"/>
    </row>
    <row r="169" spans="1:14" s="3" customFormat="1" ht="15">
      <c r="A169" s="4"/>
      <c r="B169" s="4"/>
      <c r="C169" s="9"/>
      <c r="F169" s="5"/>
      <c r="G169" s="22"/>
      <c r="H169" s="5"/>
      <c r="I169" s="5"/>
      <c r="J169" s="5"/>
      <c r="K169" s="4"/>
      <c r="N169" s="4"/>
    </row>
    <row r="170" spans="1:14" s="3" customFormat="1" ht="15">
      <c r="A170" s="4"/>
      <c r="B170" s="4"/>
      <c r="C170" s="9"/>
      <c r="F170" s="5"/>
      <c r="G170" s="22"/>
      <c r="H170" s="5"/>
      <c r="I170" s="5"/>
      <c r="J170" s="5"/>
      <c r="K170" s="4"/>
      <c r="N170" s="4"/>
    </row>
    <row r="171" spans="1:14" s="3" customFormat="1" ht="15">
      <c r="A171" s="4"/>
      <c r="B171" s="4"/>
      <c r="C171" s="9"/>
      <c r="F171" s="5"/>
      <c r="G171" s="22"/>
      <c r="H171" s="5"/>
      <c r="I171" s="5"/>
      <c r="J171" s="5"/>
      <c r="K171" s="4"/>
      <c r="N171" s="4"/>
    </row>
    <row r="172" spans="1:14" s="3" customFormat="1" ht="15">
      <c r="A172" s="4"/>
      <c r="B172" s="4"/>
      <c r="C172" s="9"/>
      <c r="F172" s="5"/>
      <c r="G172" s="22"/>
      <c r="H172" s="5"/>
      <c r="I172" s="5"/>
      <c r="J172" s="5"/>
      <c r="K172" s="4"/>
      <c r="N172" s="4"/>
    </row>
    <row r="173" spans="1:14" s="3" customFormat="1" ht="15">
      <c r="A173" s="4"/>
      <c r="B173" s="4"/>
      <c r="C173" s="9"/>
      <c r="F173" s="5"/>
      <c r="G173" s="22"/>
      <c r="H173" s="5"/>
      <c r="I173" s="5"/>
      <c r="J173" s="5"/>
      <c r="K173" s="4"/>
      <c r="N173" s="4"/>
    </row>
    <row r="174" spans="1:14" s="3" customFormat="1" ht="15">
      <c r="A174" s="4"/>
      <c r="B174" s="4"/>
      <c r="C174" s="9"/>
      <c r="F174" s="5"/>
      <c r="G174" s="22"/>
      <c r="H174" s="5"/>
      <c r="I174" s="5"/>
      <c r="J174" s="5"/>
      <c r="K174" s="4"/>
      <c r="N174" s="4"/>
    </row>
    <row r="175" spans="1:14" s="3" customFormat="1" ht="15">
      <c r="A175" s="4"/>
      <c r="B175" s="4"/>
      <c r="C175" s="9"/>
      <c r="F175" s="5"/>
      <c r="G175" s="22"/>
      <c r="H175" s="5"/>
      <c r="I175" s="5"/>
      <c r="J175" s="5"/>
      <c r="K175" s="4"/>
      <c r="N175" s="4"/>
    </row>
    <row r="176" spans="1:14" s="3" customFormat="1" ht="15">
      <c r="A176" s="4"/>
      <c r="B176" s="4"/>
      <c r="C176" s="9"/>
      <c r="F176" s="5"/>
      <c r="G176" s="22"/>
      <c r="H176" s="5"/>
      <c r="I176" s="5"/>
      <c r="J176" s="5"/>
      <c r="K176" s="4"/>
      <c r="N176" s="4"/>
    </row>
    <row r="177" spans="1:14" s="3" customFormat="1" ht="15">
      <c r="A177" s="4"/>
      <c r="B177" s="4"/>
      <c r="C177" s="9"/>
      <c r="F177" s="5"/>
      <c r="G177" s="22"/>
      <c r="H177" s="5"/>
      <c r="I177" s="5"/>
      <c r="J177" s="5"/>
      <c r="K177" s="4"/>
      <c r="N177" s="4"/>
    </row>
    <row r="178" spans="1:14" s="3" customFormat="1" ht="15">
      <c r="A178" s="4"/>
      <c r="B178" s="4"/>
      <c r="C178" s="9"/>
      <c r="F178" s="5"/>
      <c r="G178" s="22"/>
      <c r="H178" s="5"/>
      <c r="I178" s="5"/>
      <c r="J178" s="5"/>
      <c r="K178" s="4"/>
      <c r="N178" s="4"/>
    </row>
    <row r="179" spans="1:14" s="3" customFormat="1" ht="15">
      <c r="A179" s="4"/>
      <c r="B179" s="4"/>
      <c r="C179" s="9"/>
      <c r="F179" s="5"/>
      <c r="G179" s="22"/>
      <c r="H179" s="5"/>
      <c r="I179" s="5"/>
      <c r="J179" s="5"/>
      <c r="K179" s="4"/>
      <c r="N179" s="4"/>
    </row>
    <row r="180" spans="1:14" s="3" customFormat="1" ht="15">
      <c r="A180" s="4"/>
      <c r="B180" s="4"/>
      <c r="C180" s="9"/>
      <c r="F180" s="5"/>
      <c r="G180" s="22"/>
      <c r="H180" s="5"/>
      <c r="I180" s="5"/>
      <c r="J180" s="5"/>
      <c r="K180" s="4"/>
      <c r="N180" s="4"/>
    </row>
    <row r="181" spans="1:14" s="3" customFormat="1" ht="15">
      <c r="A181" s="4"/>
      <c r="B181" s="4"/>
      <c r="C181" s="9"/>
      <c r="F181" s="5"/>
      <c r="G181" s="22"/>
      <c r="H181" s="5"/>
      <c r="I181" s="5"/>
      <c r="J181" s="5"/>
      <c r="K181" s="4"/>
      <c r="N181" s="4"/>
    </row>
    <row r="182" spans="1:14" s="3" customFormat="1" ht="15">
      <c r="A182" s="4"/>
      <c r="B182" s="4"/>
      <c r="C182" s="9"/>
      <c r="F182" s="5"/>
      <c r="G182" s="22"/>
      <c r="H182" s="5"/>
      <c r="I182" s="5"/>
      <c r="J182" s="5"/>
      <c r="K182" s="4"/>
      <c r="N182" s="4"/>
    </row>
    <row r="183" spans="1:14" s="3" customFormat="1" ht="15">
      <c r="A183" s="4"/>
      <c r="B183" s="4"/>
      <c r="C183" s="9"/>
      <c r="F183" s="5"/>
      <c r="G183" s="22"/>
      <c r="H183" s="5"/>
      <c r="I183" s="5"/>
      <c r="J183" s="5"/>
      <c r="K183" s="4"/>
      <c r="N183" s="4"/>
    </row>
    <row r="184" spans="1:14" s="3" customFormat="1" ht="15">
      <c r="A184" s="4"/>
      <c r="B184" s="4"/>
      <c r="C184" s="9"/>
      <c r="F184" s="5"/>
      <c r="G184" s="22"/>
      <c r="H184" s="5"/>
      <c r="I184" s="5"/>
      <c r="J184" s="5"/>
      <c r="K184" s="4"/>
      <c r="N184" s="4"/>
    </row>
    <row r="185" spans="1:14" s="3" customFormat="1" ht="15">
      <c r="A185" s="4"/>
      <c r="B185" s="4"/>
      <c r="C185" s="9"/>
      <c r="F185" s="5"/>
      <c r="G185" s="22"/>
      <c r="H185" s="5"/>
      <c r="I185" s="5"/>
      <c r="J185" s="5"/>
      <c r="K185" s="4"/>
      <c r="N185" s="4"/>
    </row>
    <row r="186" spans="1:14" s="3" customFormat="1" ht="15">
      <c r="A186" s="4"/>
      <c r="B186" s="4"/>
      <c r="C186" s="9"/>
      <c r="F186" s="5"/>
      <c r="G186" s="22"/>
      <c r="H186" s="5"/>
      <c r="I186" s="5"/>
      <c r="J186" s="5"/>
      <c r="K186" s="4"/>
      <c r="N186" s="4"/>
    </row>
    <row r="187" spans="1:14" s="3" customFormat="1" ht="15">
      <c r="A187" s="4"/>
      <c r="B187" s="4"/>
      <c r="C187" s="9"/>
      <c r="F187" s="5"/>
      <c r="G187" s="22"/>
      <c r="H187" s="5"/>
      <c r="I187" s="5"/>
      <c r="J187" s="5"/>
      <c r="K187" s="4"/>
      <c r="N187" s="4"/>
    </row>
    <row r="188" spans="1:14" s="3" customFormat="1" ht="15">
      <c r="A188" s="4"/>
      <c r="B188" s="4"/>
      <c r="C188" s="9"/>
      <c r="F188" s="5"/>
      <c r="G188" s="22"/>
      <c r="H188" s="5"/>
      <c r="I188" s="5"/>
      <c r="J188" s="5"/>
      <c r="K188" s="4"/>
      <c r="N188" s="4"/>
    </row>
    <row r="189" spans="1:14" s="3" customFormat="1" ht="15">
      <c r="A189" s="4"/>
      <c r="B189" s="4"/>
      <c r="C189" s="9"/>
      <c r="F189" s="5"/>
      <c r="G189" s="22"/>
      <c r="H189" s="5"/>
      <c r="I189" s="5"/>
      <c r="J189" s="5"/>
      <c r="K189" s="4"/>
      <c r="N189" s="4"/>
    </row>
    <row r="190" spans="1:14" s="3" customFormat="1" ht="15">
      <c r="A190" s="4"/>
      <c r="B190" s="4"/>
      <c r="C190" s="9"/>
      <c r="F190" s="5"/>
      <c r="G190" s="22"/>
      <c r="H190" s="5"/>
      <c r="I190" s="5"/>
      <c r="J190" s="5"/>
      <c r="K190" s="4"/>
      <c r="N190" s="4"/>
    </row>
    <row r="191" spans="1:14" s="3" customFormat="1" ht="15">
      <c r="A191" s="4"/>
      <c r="B191" s="4"/>
      <c r="C191" s="9"/>
      <c r="F191" s="5"/>
      <c r="G191" s="22"/>
      <c r="H191" s="5"/>
      <c r="I191" s="5"/>
      <c r="J191" s="5"/>
      <c r="K191" s="4"/>
      <c r="N191" s="4"/>
    </row>
    <row r="192" spans="1:14" s="3" customFormat="1" ht="15">
      <c r="A192" s="4"/>
      <c r="B192" s="4"/>
      <c r="C192" s="9"/>
      <c r="F192" s="5"/>
      <c r="G192" s="22"/>
      <c r="H192" s="5"/>
      <c r="I192" s="5"/>
      <c r="J192" s="5"/>
      <c r="K192" s="4"/>
      <c r="N192" s="4"/>
    </row>
    <row r="193" spans="1:14" s="3" customFormat="1" ht="15">
      <c r="A193" s="4"/>
      <c r="B193" s="4"/>
      <c r="C193" s="9"/>
      <c r="F193" s="5"/>
      <c r="G193" s="22"/>
      <c r="H193" s="5"/>
      <c r="I193" s="5"/>
      <c r="J193" s="5"/>
      <c r="K193" s="4"/>
      <c r="N193" s="4"/>
    </row>
    <row r="194" spans="1:14" s="3" customFormat="1" ht="15">
      <c r="A194" s="4"/>
      <c r="B194" s="4"/>
      <c r="C194" s="9"/>
      <c r="F194" s="5"/>
      <c r="G194" s="22"/>
      <c r="H194" s="5"/>
      <c r="I194" s="5"/>
      <c r="J194" s="5"/>
      <c r="K194" s="4"/>
      <c r="N194" s="4"/>
    </row>
    <row r="195" spans="1:14" s="3" customFormat="1" ht="15">
      <c r="A195" s="4"/>
      <c r="B195" s="4"/>
      <c r="C195" s="9"/>
      <c r="F195" s="5"/>
      <c r="G195" s="22"/>
      <c r="H195" s="5"/>
      <c r="I195" s="5"/>
      <c r="J195" s="5"/>
      <c r="K195" s="4"/>
      <c r="N195" s="4"/>
    </row>
    <row r="196" spans="1:14" s="3" customFormat="1" ht="15">
      <c r="A196" s="4"/>
      <c r="B196" s="4"/>
      <c r="C196" s="9"/>
      <c r="F196" s="5"/>
      <c r="G196" s="22"/>
      <c r="H196" s="5"/>
      <c r="I196" s="5"/>
      <c r="J196" s="5"/>
      <c r="K196" s="4"/>
      <c r="N196" s="4"/>
    </row>
    <row r="197" spans="1:14" s="3" customFormat="1" ht="15">
      <c r="A197" s="4"/>
      <c r="B197" s="4"/>
      <c r="C197" s="9"/>
      <c r="F197" s="5"/>
      <c r="G197" s="22"/>
      <c r="H197" s="5"/>
      <c r="I197" s="5"/>
      <c r="J197" s="5"/>
      <c r="K197" s="4"/>
      <c r="N197" s="4"/>
    </row>
    <row r="198" spans="1:14" s="3" customFormat="1" ht="15">
      <c r="A198" s="4"/>
      <c r="B198" s="4"/>
      <c r="C198" s="9"/>
      <c r="F198" s="5"/>
      <c r="G198" s="22"/>
      <c r="H198" s="5"/>
      <c r="I198" s="5"/>
      <c r="J198" s="5"/>
      <c r="K198" s="4"/>
      <c r="N198" s="4"/>
    </row>
    <row r="199" spans="1:14" s="3" customFormat="1" ht="15">
      <c r="A199" s="4"/>
      <c r="B199" s="4"/>
      <c r="C199" s="9"/>
      <c r="F199" s="5"/>
      <c r="G199" s="22"/>
      <c r="H199" s="5"/>
      <c r="I199" s="5"/>
      <c r="J199" s="5"/>
      <c r="K199" s="4"/>
      <c r="N199" s="4"/>
    </row>
    <row r="200" spans="1:14" s="3" customFormat="1" ht="15">
      <c r="A200" s="4"/>
      <c r="B200" s="4"/>
      <c r="C200" s="9"/>
      <c r="F200" s="5"/>
      <c r="G200" s="22"/>
      <c r="H200" s="5"/>
      <c r="I200" s="5"/>
      <c r="J200" s="5"/>
      <c r="K200" s="4"/>
      <c r="N200" s="4"/>
    </row>
    <row r="201" spans="1:14" s="3" customFormat="1" ht="15">
      <c r="A201" s="4"/>
      <c r="B201" s="4"/>
      <c r="C201" s="9"/>
      <c r="F201" s="5"/>
      <c r="G201" s="22"/>
      <c r="H201" s="5"/>
      <c r="I201" s="5"/>
      <c r="J201" s="5"/>
      <c r="K201" s="4"/>
      <c r="N201" s="4"/>
    </row>
    <row r="202" spans="1:14" s="3" customFormat="1" ht="15">
      <c r="A202" s="4"/>
      <c r="B202" s="4"/>
      <c r="C202" s="9"/>
      <c r="F202" s="5"/>
      <c r="G202" s="22"/>
      <c r="H202" s="5"/>
      <c r="I202" s="5"/>
      <c r="J202" s="5"/>
      <c r="K202" s="4"/>
      <c r="N202" s="4"/>
    </row>
    <row r="203" spans="1:14" s="3" customFormat="1" ht="15">
      <c r="A203" s="4"/>
      <c r="B203" s="4"/>
      <c r="C203" s="9"/>
      <c r="F203" s="5"/>
      <c r="G203" s="22"/>
      <c r="H203" s="5"/>
      <c r="I203" s="5"/>
      <c r="J203" s="5"/>
      <c r="K203" s="4"/>
      <c r="N203" s="4"/>
    </row>
    <row r="204" spans="1:14" s="3" customFormat="1" ht="15">
      <c r="A204" s="4"/>
      <c r="B204" s="4"/>
      <c r="C204" s="9"/>
      <c r="F204" s="5"/>
      <c r="G204" s="22"/>
      <c r="H204" s="5"/>
      <c r="I204" s="5"/>
      <c r="J204" s="5"/>
      <c r="K204" s="4"/>
      <c r="N204" s="4"/>
    </row>
    <row r="205" spans="1:14" s="3" customFormat="1" ht="15">
      <c r="A205" s="4"/>
      <c r="B205" s="4"/>
      <c r="C205" s="9"/>
      <c r="F205" s="5"/>
      <c r="G205" s="22"/>
      <c r="H205" s="5"/>
      <c r="I205" s="5"/>
      <c r="J205" s="5"/>
      <c r="K205" s="4"/>
      <c r="N205" s="4"/>
    </row>
    <row r="206" spans="1:14" s="3" customFormat="1" ht="15">
      <c r="A206" s="4"/>
      <c r="B206" s="4"/>
      <c r="C206" s="9"/>
      <c r="F206" s="5"/>
      <c r="G206" s="22"/>
      <c r="H206" s="5"/>
      <c r="I206" s="5"/>
      <c r="J206" s="5"/>
      <c r="K206" s="4"/>
      <c r="N206" s="4"/>
    </row>
    <row r="207" spans="1:14" s="3" customFormat="1" ht="15">
      <c r="A207" s="4"/>
      <c r="B207" s="4"/>
      <c r="C207" s="9"/>
      <c r="F207" s="5"/>
      <c r="G207" s="22"/>
      <c r="H207" s="5"/>
      <c r="I207" s="5"/>
      <c r="J207" s="5"/>
      <c r="K207" s="4"/>
      <c r="N207" s="4"/>
    </row>
    <row r="208" spans="1:14" s="3" customFormat="1" ht="15">
      <c r="A208" s="4"/>
      <c r="B208" s="4"/>
      <c r="C208" s="9"/>
      <c r="F208" s="5"/>
      <c r="G208" s="22"/>
      <c r="H208" s="5"/>
      <c r="I208" s="5"/>
      <c r="J208" s="5"/>
      <c r="K208" s="4"/>
      <c r="N208" s="4"/>
    </row>
    <row r="209" spans="1:14" s="3" customFormat="1" ht="15">
      <c r="A209" s="4"/>
      <c r="B209" s="4"/>
      <c r="C209" s="9"/>
      <c r="F209" s="5"/>
      <c r="G209" s="22"/>
      <c r="H209" s="5"/>
      <c r="I209" s="5"/>
      <c r="J209" s="5"/>
      <c r="K209" s="4"/>
      <c r="N209" s="4"/>
    </row>
    <row r="210" spans="1:14" s="3" customFormat="1" ht="15">
      <c r="A210" s="4"/>
      <c r="B210" s="4"/>
      <c r="C210" s="9"/>
      <c r="F210" s="5"/>
      <c r="G210" s="22"/>
      <c r="H210" s="5"/>
      <c r="I210" s="5"/>
      <c r="J210" s="5"/>
      <c r="K210" s="4"/>
      <c r="N210" s="4"/>
    </row>
    <row r="211" spans="1:14" s="3" customFormat="1" ht="15">
      <c r="A211" s="4"/>
      <c r="B211" s="4"/>
      <c r="C211" s="9"/>
      <c r="F211" s="5"/>
      <c r="G211" s="22"/>
      <c r="H211" s="5"/>
      <c r="I211" s="5"/>
      <c r="J211" s="5"/>
      <c r="K211" s="4"/>
      <c r="N211" s="4"/>
    </row>
    <row r="212" spans="1:14" s="3" customFormat="1" ht="15">
      <c r="A212" s="4"/>
      <c r="B212" s="4"/>
      <c r="C212" s="9"/>
      <c r="F212" s="5"/>
      <c r="G212" s="22"/>
      <c r="H212" s="5"/>
      <c r="I212" s="5"/>
      <c r="J212" s="5"/>
      <c r="K212" s="4"/>
      <c r="N212" s="4"/>
    </row>
    <row r="213" spans="1:14" s="3" customFormat="1" ht="15">
      <c r="A213" s="4"/>
      <c r="B213" s="4"/>
      <c r="C213" s="9"/>
      <c r="F213" s="5"/>
      <c r="G213" s="22"/>
      <c r="H213" s="5"/>
      <c r="I213" s="5"/>
      <c r="J213" s="5"/>
      <c r="K213" s="4"/>
      <c r="N213" s="4"/>
    </row>
    <row r="214" spans="1:14" s="3" customFormat="1" ht="15">
      <c r="A214" s="4"/>
      <c r="B214" s="4"/>
      <c r="C214" s="9"/>
      <c r="F214" s="5"/>
      <c r="G214" s="22"/>
      <c r="H214" s="5"/>
      <c r="I214" s="5"/>
      <c r="J214" s="5"/>
      <c r="K214" s="4"/>
      <c r="N214" s="4"/>
    </row>
    <row r="215" spans="1:14" s="3" customFormat="1" ht="15">
      <c r="A215" s="4"/>
      <c r="B215" s="4"/>
      <c r="C215" s="9"/>
      <c r="F215" s="5"/>
      <c r="G215" s="22"/>
      <c r="H215" s="5"/>
      <c r="I215" s="5"/>
      <c r="J215" s="5"/>
      <c r="K215" s="4"/>
      <c r="N215" s="4"/>
    </row>
    <row r="216" spans="1:14" s="3" customFormat="1" ht="15">
      <c r="A216" s="4"/>
      <c r="B216" s="4"/>
      <c r="C216" s="9"/>
      <c r="F216" s="5"/>
      <c r="G216" s="22"/>
      <c r="H216" s="5"/>
      <c r="I216" s="5"/>
      <c r="J216" s="5"/>
      <c r="K216" s="4"/>
      <c r="N216" s="4"/>
    </row>
    <row r="217" spans="1:14" s="3" customFormat="1" ht="15">
      <c r="A217" s="4"/>
      <c r="B217" s="4"/>
      <c r="C217" s="9"/>
      <c r="F217" s="5"/>
      <c r="G217" s="22"/>
      <c r="H217" s="5"/>
      <c r="I217" s="5"/>
      <c r="J217" s="5"/>
      <c r="K217" s="4"/>
      <c r="N217" s="4"/>
    </row>
    <row r="218" spans="1:14" s="3" customFormat="1" ht="15">
      <c r="A218" s="4"/>
      <c r="B218" s="4"/>
      <c r="C218" s="9"/>
      <c r="F218" s="5"/>
      <c r="G218" s="22"/>
      <c r="H218" s="5"/>
      <c r="I218" s="5"/>
      <c r="J218" s="5"/>
      <c r="K218" s="4"/>
      <c r="N218" s="4"/>
    </row>
    <row r="219" spans="1:14" s="3" customFormat="1" ht="15">
      <c r="A219" s="4"/>
      <c r="B219" s="4"/>
      <c r="C219" s="9"/>
      <c r="F219" s="5"/>
      <c r="G219" s="22"/>
      <c r="H219" s="5"/>
      <c r="I219" s="5"/>
      <c r="J219" s="5"/>
      <c r="K219" s="4"/>
      <c r="L219"/>
      <c r="M219"/>
      <c r="N219" s="2"/>
    </row>
    <row r="220" spans="1:14" s="3" customFormat="1" ht="15">
      <c r="A220" s="4"/>
      <c r="B220" s="4"/>
      <c r="C220" s="9"/>
      <c r="F220" s="5"/>
      <c r="G220" s="22"/>
      <c r="H220" s="5"/>
      <c r="I220" s="5"/>
      <c r="J220" s="5"/>
      <c r="K220" s="4"/>
      <c r="L220"/>
      <c r="M220"/>
      <c r="N220" s="2"/>
    </row>
    <row r="221" spans="1:14" s="3" customFormat="1" ht="15">
      <c r="A221" s="4"/>
      <c r="B221" s="4"/>
      <c r="C221" s="9"/>
      <c r="F221" s="5"/>
      <c r="G221" s="22"/>
      <c r="H221" s="5"/>
      <c r="I221" s="5"/>
      <c r="J221" s="5"/>
      <c r="K221" s="4"/>
      <c r="L221"/>
      <c r="M221"/>
      <c r="N221" s="2"/>
    </row>
    <row r="222" spans="1:14" s="3" customFormat="1" ht="15">
      <c r="A222" s="4"/>
      <c r="B222" s="4"/>
      <c r="C222" s="9"/>
      <c r="F222" s="5"/>
      <c r="G222" s="22"/>
      <c r="H222" s="5"/>
      <c r="I222" s="5"/>
      <c r="J222" s="5"/>
      <c r="K222" s="4"/>
      <c r="L222"/>
      <c r="M222"/>
      <c r="N222" s="2"/>
    </row>
    <row r="223" spans="1:14" s="3" customFormat="1" ht="15">
      <c r="A223" s="4"/>
      <c r="B223" s="4"/>
      <c r="C223" s="9"/>
      <c r="F223" s="5"/>
      <c r="G223" s="22"/>
      <c r="H223" s="5"/>
      <c r="I223" s="5"/>
      <c r="J223" s="5"/>
      <c r="K223" s="4"/>
      <c r="L223"/>
      <c r="M223"/>
      <c r="N223" s="2"/>
    </row>
    <row r="224" spans="1:14" s="3" customFormat="1" ht="15">
      <c r="A224" s="4"/>
      <c r="B224" s="4"/>
      <c r="C224" s="9"/>
      <c r="F224" s="5"/>
      <c r="G224" s="22"/>
      <c r="H224" s="5"/>
      <c r="I224" s="5"/>
      <c r="J224" s="5"/>
      <c r="K224" s="4"/>
      <c r="L224"/>
      <c r="M224"/>
      <c r="N224" s="2"/>
    </row>
    <row r="225" spans="1:14" s="3" customFormat="1" ht="15">
      <c r="A225" s="4"/>
      <c r="B225" s="4"/>
      <c r="C225" s="9"/>
      <c r="F225" s="5"/>
      <c r="G225" s="22"/>
      <c r="H225" s="5"/>
      <c r="I225" s="5"/>
      <c r="J225" s="5"/>
      <c r="K225" s="4"/>
      <c r="L225"/>
      <c r="M225"/>
      <c r="N225" s="2"/>
    </row>
    <row r="226" spans="1:14" s="3" customFormat="1" ht="15">
      <c r="A226" s="4"/>
      <c r="B226" s="4"/>
      <c r="C226" s="9"/>
      <c r="F226" s="5"/>
      <c r="G226" s="22"/>
      <c r="H226" s="5"/>
      <c r="I226" s="5"/>
      <c r="J226" s="5"/>
      <c r="K226" s="4"/>
      <c r="L226"/>
      <c r="M226"/>
      <c r="N226" s="2"/>
    </row>
    <row r="227" spans="1:14" s="3" customFormat="1" ht="15">
      <c r="A227" s="4"/>
      <c r="B227" s="4"/>
      <c r="C227" s="9"/>
      <c r="F227" s="5"/>
      <c r="G227" s="22"/>
      <c r="H227" s="5"/>
      <c r="I227" s="5"/>
      <c r="J227" s="5"/>
      <c r="K227" s="4"/>
      <c r="L227"/>
      <c r="M227"/>
      <c r="N227" s="2"/>
    </row>
    <row r="228" spans="1:14" s="3" customFormat="1" ht="15">
      <c r="A228" s="4"/>
      <c r="B228" s="4"/>
      <c r="C228" s="9"/>
      <c r="F228" s="5"/>
      <c r="G228" s="22"/>
      <c r="H228" s="5"/>
      <c r="I228" s="5"/>
      <c r="J228" s="5"/>
      <c r="K228" s="4"/>
      <c r="L228"/>
      <c r="M228"/>
      <c r="N228" s="2"/>
    </row>
    <row r="229" spans="1:14" s="3" customFormat="1" ht="15">
      <c r="A229" s="4"/>
      <c r="B229" s="4"/>
      <c r="C229" s="9"/>
      <c r="F229" s="5"/>
      <c r="G229" s="22"/>
      <c r="H229" s="5"/>
      <c r="I229" s="5"/>
      <c r="J229" s="5"/>
      <c r="K229" s="4"/>
      <c r="L229"/>
      <c r="M229"/>
      <c r="N229" s="2"/>
    </row>
    <row r="230" spans="1:14" s="3" customFormat="1" ht="15">
      <c r="A230" s="4"/>
      <c r="B230" s="4"/>
      <c r="C230" s="9"/>
      <c r="F230" s="5"/>
      <c r="G230" s="22"/>
      <c r="H230" s="5"/>
      <c r="I230" s="5"/>
      <c r="J230" s="5"/>
      <c r="K230" s="4"/>
      <c r="L230"/>
      <c r="M230"/>
      <c r="N230" s="2"/>
    </row>
    <row r="231" spans="1:14" s="3" customFormat="1" ht="15">
      <c r="A231" s="4"/>
      <c r="B231" s="4"/>
      <c r="C231" s="9"/>
      <c r="F231" s="5"/>
      <c r="G231" s="22"/>
      <c r="H231" s="5"/>
      <c r="I231" s="5"/>
      <c r="J231" s="5"/>
      <c r="K231" s="4"/>
      <c r="L231"/>
      <c r="M231"/>
      <c r="N231" s="2"/>
    </row>
    <row r="232" spans="1:14" s="3" customFormat="1" ht="15">
      <c r="A232" s="4"/>
      <c r="B232" s="4"/>
      <c r="C232" s="9"/>
      <c r="F232" s="5"/>
      <c r="G232" s="22"/>
      <c r="H232" s="5"/>
      <c r="I232" s="5"/>
      <c r="J232" s="5"/>
      <c r="K232" s="4"/>
      <c r="L232"/>
      <c r="M232"/>
      <c r="N232" s="2"/>
    </row>
    <row r="233" spans="1:14" s="3" customFormat="1" ht="15">
      <c r="A233" s="4"/>
      <c r="B233" s="4"/>
      <c r="C233" s="9"/>
      <c r="F233" s="5"/>
      <c r="G233" s="22"/>
      <c r="H233" s="5"/>
      <c r="I233" s="5"/>
      <c r="J233" s="5"/>
      <c r="K233" s="4"/>
      <c r="L233"/>
      <c r="M233"/>
      <c r="N233" s="2"/>
    </row>
    <row r="234" spans="1:10" ht="15">
      <c r="A234" s="4"/>
      <c r="B234" s="4"/>
      <c r="D234" s="3"/>
      <c r="E234" s="3"/>
      <c r="F234" s="5"/>
      <c r="G234" s="22"/>
      <c r="H234" s="5"/>
      <c r="I234" s="5"/>
      <c r="J234" s="5"/>
    </row>
  </sheetData>
  <mergeCells count="5">
    <mergeCell ref="B90:D90"/>
    <mergeCell ref="B91:D91"/>
    <mergeCell ref="B92:D92"/>
    <mergeCell ref="I1:K1"/>
    <mergeCell ref="A3:K3"/>
  </mergeCells>
  <printOptions horizontalCentered="1"/>
  <pageMargins left="0.51" right="0.5" top="0.75" bottom="0.52" header="0.73" footer="0.5"/>
  <pageSetup fitToHeight="0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273"/>
  <sheetViews>
    <sheetView zoomScaleSheetLayoutView="100" workbookViewId="0" topLeftCell="A1">
      <selection activeCell="F125" sqref="F125"/>
    </sheetView>
  </sheetViews>
  <sheetFormatPr defaultColWidth="9.140625" defaultRowHeight="15"/>
  <cols>
    <col min="1" max="1" width="8.8515625" style="2" bestFit="1" customWidth="1"/>
    <col min="2" max="2" width="37.7109375" style="2" bestFit="1" customWidth="1"/>
    <col min="3" max="3" width="6.7109375" style="9" bestFit="1" customWidth="1"/>
    <col min="4" max="4" width="12.7109375" style="0" bestFit="1" customWidth="1"/>
    <col min="5" max="5" width="11.8515625" style="0" bestFit="1" customWidth="1"/>
    <col min="6" max="6" width="11.8515625" style="1" bestFit="1" customWidth="1"/>
    <col min="7" max="7" width="5.00390625" style="19" customWidth="1"/>
    <col min="8" max="10" width="11.8515625" style="1" bestFit="1" customWidth="1"/>
    <col min="11" max="11" width="8.28125" style="2" bestFit="1" customWidth="1"/>
    <col min="12" max="13" width="8.421875" style="0" hidden="1" customWidth="1"/>
    <col min="14" max="14" width="8.421875" style="2" hidden="1" customWidth="1"/>
    <col min="15" max="15" width="8.421875" style="0" hidden="1" customWidth="1"/>
    <col min="16" max="17" width="8.140625" style="0" customWidth="1"/>
    <col min="18" max="22" width="14.28125" style="0" customWidth="1"/>
  </cols>
  <sheetData>
    <row r="1" spans="1:11" ht="76.5">
      <c r="A1" s="23"/>
      <c r="B1" s="35" t="s">
        <v>14</v>
      </c>
      <c r="C1" s="24"/>
      <c r="D1" s="25"/>
      <c r="E1" s="25"/>
      <c r="F1" s="26"/>
      <c r="G1" s="27"/>
      <c r="H1" s="26"/>
      <c r="I1" s="201"/>
      <c r="J1" s="201"/>
      <c r="K1" s="201"/>
    </row>
    <row r="2" spans="1:11" ht="8.25" customHeight="1" thickBot="1">
      <c r="A2" s="23"/>
      <c r="B2" s="23"/>
      <c r="C2" s="24"/>
      <c r="D2" s="25"/>
      <c r="E2" s="25"/>
      <c r="F2" s="26"/>
      <c r="G2" s="27"/>
      <c r="H2" s="26"/>
      <c r="I2" s="23"/>
      <c r="J2" s="26"/>
      <c r="K2" s="23"/>
    </row>
    <row r="3" spans="1:11" ht="15.75" thickBot="1">
      <c r="A3" s="202" t="s">
        <v>96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9" s="38" customFormat="1" ht="24.75" thickBot="1">
      <c r="A4" s="79" t="s">
        <v>0</v>
      </c>
      <c r="B4" s="80" t="s">
        <v>21</v>
      </c>
      <c r="C4" s="80" t="s">
        <v>22</v>
      </c>
      <c r="D4" s="80" t="s">
        <v>23</v>
      </c>
      <c r="E4" s="80" t="s">
        <v>8</v>
      </c>
      <c r="F4" s="81" t="s">
        <v>9</v>
      </c>
      <c r="G4" s="82" t="s">
        <v>10</v>
      </c>
      <c r="H4" s="83" t="s">
        <v>11</v>
      </c>
      <c r="I4" s="81" t="s">
        <v>12</v>
      </c>
      <c r="J4" s="83" t="s">
        <v>13</v>
      </c>
      <c r="K4" s="84" t="s">
        <v>1</v>
      </c>
      <c r="L4" s="61" t="s">
        <v>19</v>
      </c>
      <c r="M4" s="62" t="s">
        <v>20</v>
      </c>
      <c r="N4" s="64" t="s">
        <v>24</v>
      </c>
      <c r="O4" s="63" t="s">
        <v>25</v>
      </c>
      <c r="R4" s="106">
        <v>1077700</v>
      </c>
      <c r="S4" s="106">
        <v>1377700</v>
      </c>
    </row>
    <row r="5" spans="1:21" s="13" customFormat="1" ht="24">
      <c r="A5" s="91" t="s">
        <v>28</v>
      </c>
      <c r="B5" s="39" t="s">
        <v>27</v>
      </c>
      <c r="C5" s="40"/>
      <c r="D5" s="40">
        <v>8622</v>
      </c>
      <c r="E5" s="40" t="s">
        <v>83</v>
      </c>
      <c r="F5" s="42">
        <v>530</v>
      </c>
      <c r="G5" s="43">
        <v>23.6</v>
      </c>
      <c r="H5" s="6">
        <f aca="true" t="shared" si="0" ref="H5:H7">F5*G5</f>
        <v>12508</v>
      </c>
      <c r="I5" s="44">
        <f>F5*1.21</f>
        <v>641.3</v>
      </c>
      <c r="J5" s="44">
        <f aca="true" t="shared" si="1" ref="J5:J123">H5*1.21</f>
        <v>15134.68</v>
      </c>
      <c r="K5" s="45"/>
      <c r="L5" s="59"/>
      <c r="M5" s="60"/>
      <c r="N5" s="65"/>
      <c r="O5" s="60"/>
      <c r="R5" s="13">
        <v>1.27838</v>
      </c>
      <c r="S5" s="107">
        <f>F5*R5</f>
        <v>677.5414000000001</v>
      </c>
      <c r="T5" s="107">
        <f>ROUNDUP(S5,-1)</f>
        <v>680</v>
      </c>
      <c r="U5" s="13">
        <v>680</v>
      </c>
    </row>
    <row r="6" spans="1:21" s="13" customFormat="1" ht="24">
      <c r="A6" s="108" t="s">
        <v>29</v>
      </c>
      <c r="B6" s="10" t="s">
        <v>34</v>
      </c>
      <c r="C6" s="11" t="s">
        <v>43</v>
      </c>
      <c r="D6" s="11" t="s">
        <v>62</v>
      </c>
      <c r="E6" s="11" t="s">
        <v>30</v>
      </c>
      <c r="F6" s="12">
        <v>6795</v>
      </c>
      <c r="G6" s="20">
        <v>3</v>
      </c>
      <c r="H6" s="6">
        <f t="shared" si="0"/>
        <v>20385</v>
      </c>
      <c r="I6" s="6">
        <f aca="true" t="shared" si="2" ref="I6:I123">F6*1.21</f>
        <v>8221.949999999999</v>
      </c>
      <c r="J6" s="6">
        <f t="shared" si="1"/>
        <v>24665.85</v>
      </c>
      <c r="K6" s="8"/>
      <c r="L6" s="57"/>
      <c r="M6" s="58"/>
      <c r="N6" s="66"/>
      <c r="O6" s="58"/>
      <c r="R6" s="13">
        <v>1.27838</v>
      </c>
      <c r="S6" s="107">
        <f aca="true" t="shared" si="3" ref="S6:S69">F6*R6</f>
        <v>8686.5921</v>
      </c>
      <c r="T6" s="107">
        <f aca="true" t="shared" si="4" ref="T6:T69">ROUNDUP(S6,-1)</f>
        <v>8690</v>
      </c>
      <c r="U6" s="13">
        <v>8690</v>
      </c>
    </row>
    <row r="7" spans="1:21" s="13" customFormat="1" ht="24">
      <c r="A7" s="108" t="s">
        <v>28</v>
      </c>
      <c r="B7" s="10" t="s">
        <v>34</v>
      </c>
      <c r="C7" s="11" t="s">
        <v>43</v>
      </c>
      <c r="D7" s="11" t="s">
        <v>63</v>
      </c>
      <c r="E7" s="11" t="s">
        <v>30</v>
      </c>
      <c r="F7" s="12">
        <v>6650</v>
      </c>
      <c r="G7" s="20">
        <v>2</v>
      </c>
      <c r="H7" s="6">
        <f t="shared" si="0"/>
        <v>13300</v>
      </c>
      <c r="I7" s="6">
        <f t="shared" si="2"/>
        <v>8046.5</v>
      </c>
      <c r="J7" s="6">
        <f t="shared" si="1"/>
        <v>16093</v>
      </c>
      <c r="K7" s="8"/>
      <c r="L7" s="57"/>
      <c r="M7" s="58"/>
      <c r="N7" s="66"/>
      <c r="O7" s="58"/>
      <c r="R7" s="13">
        <v>1.27838</v>
      </c>
      <c r="S7" s="107">
        <f t="shared" si="3"/>
        <v>8501.227</v>
      </c>
      <c r="T7" s="107">
        <f t="shared" si="4"/>
        <v>8510</v>
      </c>
      <c r="U7" s="13">
        <v>8510</v>
      </c>
    </row>
    <row r="8" spans="1:21" s="13" customFormat="1" ht="24">
      <c r="A8" s="109" t="s">
        <v>67</v>
      </c>
      <c r="B8" s="10" t="s">
        <v>35</v>
      </c>
      <c r="C8" s="11" t="s">
        <v>43</v>
      </c>
      <c r="D8" s="11" t="s">
        <v>62</v>
      </c>
      <c r="E8" s="11" t="s">
        <v>31</v>
      </c>
      <c r="F8" s="12">
        <v>4477</v>
      </c>
      <c r="G8" s="20">
        <v>3</v>
      </c>
      <c r="H8" s="6">
        <f>F8*G8</f>
        <v>13431</v>
      </c>
      <c r="I8" s="6">
        <f t="shared" si="2"/>
        <v>5417.17</v>
      </c>
      <c r="J8" s="6">
        <f t="shared" si="1"/>
        <v>16251.51</v>
      </c>
      <c r="K8" s="8"/>
      <c r="L8" s="57"/>
      <c r="M8" s="58"/>
      <c r="N8" s="66"/>
      <c r="O8" s="58"/>
      <c r="R8" s="13">
        <v>1.27838</v>
      </c>
      <c r="S8" s="107">
        <f t="shared" si="3"/>
        <v>5723.3072600000005</v>
      </c>
      <c r="T8" s="107">
        <f t="shared" si="4"/>
        <v>5730</v>
      </c>
      <c r="U8" s="13">
        <v>5730</v>
      </c>
    </row>
    <row r="9" spans="1:21" s="13" customFormat="1" ht="24">
      <c r="A9" s="113" t="s">
        <v>67</v>
      </c>
      <c r="B9" s="114" t="s">
        <v>35</v>
      </c>
      <c r="C9" s="115" t="s">
        <v>43</v>
      </c>
      <c r="D9" s="115" t="s">
        <v>63</v>
      </c>
      <c r="E9" s="115" t="s">
        <v>31</v>
      </c>
      <c r="F9" s="116">
        <v>4429</v>
      </c>
      <c r="G9" s="117">
        <v>2</v>
      </c>
      <c r="H9" s="116">
        <f aca="true" t="shared" si="5" ref="H9:H88">F9*G9</f>
        <v>8858</v>
      </c>
      <c r="I9" s="116">
        <f t="shared" si="2"/>
        <v>5359.09</v>
      </c>
      <c r="J9" s="116">
        <f t="shared" si="1"/>
        <v>10718.18</v>
      </c>
      <c r="K9" s="118"/>
      <c r="L9" s="57"/>
      <c r="M9" s="58"/>
      <c r="N9" s="66"/>
      <c r="O9" s="58"/>
      <c r="R9" s="13">
        <v>1.27838</v>
      </c>
      <c r="S9" s="107">
        <f t="shared" si="3"/>
        <v>5661.94502</v>
      </c>
      <c r="T9" s="107">
        <f t="shared" si="4"/>
        <v>5670</v>
      </c>
      <c r="U9" s="13">
        <v>5670</v>
      </c>
    </row>
    <row r="10" spans="1:21" s="13" customFormat="1" ht="15">
      <c r="A10" s="112">
        <v>43922</v>
      </c>
      <c r="B10" s="10" t="s">
        <v>27</v>
      </c>
      <c r="C10" s="11"/>
      <c r="D10" s="11">
        <v>8622</v>
      </c>
      <c r="E10" s="11" t="s">
        <v>83</v>
      </c>
      <c r="F10" s="12">
        <v>530</v>
      </c>
      <c r="G10" s="20">
        <v>21.5</v>
      </c>
      <c r="H10" s="99">
        <f t="shared" si="5"/>
        <v>11395</v>
      </c>
      <c r="I10" s="99">
        <f t="shared" si="2"/>
        <v>641.3</v>
      </c>
      <c r="J10" s="99">
        <f t="shared" si="1"/>
        <v>13787.949999999999</v>
      </c>
      <c r="K10" s="8"/>
      <c r="L10" s="57"/>
      <c r="M10" s="58"/>
      <c r="N10" s="66"/>
      <c r="O10" s="58"/>
      <c r="R10" s="13">
        <v>1.27838</v>
      </c>
      <c r="S10" s="107">
        <f t="shared" si="3"/>
        <v>677.5414000000001</v>
      </c>
      <c r="T10" s="107">
        <f t="shared" si="4"/>
        <v>680</v>
      </c>
      <c r="U10" s="13">
        <v>680</v>
      </c>
    </row>
    <row r="11" spans="1:21" s="13" customFormat="1" ht="15">
      <c r="A11" s="109">
        <v>43922</v>
      </c>
      <c r="B11" s="10" t="s">
        <v>37</v>
      </c>
      <c r="C11" s="11" t="s">
        <v>43</v>
      </c>
      <c r="D11" s="11" t="s">
        <v>64</v>
      </c>
      <c r="E11" s="11" t="s">
        <v>30</v>
      </c>
      <c r="F11" s="12">
        <v>7225</v>
      </c>
      <c r="G11" s="20">
        <v>3</v>
      </c>
      <c r="H11" s="6">
        <f t="shared" si="5"/>
        <v>21675</v>
      </c>
      <c r="I11" s="6">
        <f t="shared" si="2"/>
        <v>8742.25</v>
      </c>
      <c r="J11" s="6">
        <f t="shared" si="1"/>
        <v>26226.75</v>
      </c>
      <c r="K11" s="8"/>
      <c r="L11" s="57"/>
      <c r="M11" s="58"/>
      <c r="N11" s="66"/>
      <c r="O11" s="58"/>
      <c r="R11" s="13">
        <v>1.27838</v>
      </c>
      <c r="S11" s="107">
        <f t="shared" si="3"/>
        <v>9236.2955</v>
      </c>
      <c r="T11" s="107">
        <f t="shared" si="4"/>
        <v>9240</v>
      </c>
      <c r="U11" s="13">
        <v>9240</v>
      </c>
    </row>
    <row r="12" spans="1:21" s="13" customFormat="1" ht="15">
      <c r="A12" s="109">
        <v>43922</v>
      </c>
      <c r="B12" s="10" t="s">
        <v>34</v>
      </c>
      <c r="C12" s="11" t="s">
        <v>43</v>
      </c>
      <c r="D12" s="11" t="s">
        <v>65</v>
      </c>
      <c r="E12" s="11" t="s">
        <v>30</v>
      </c>
      <c r="F12" s="12">
        <v>6650</v>
      </c>
      <c r="G12" s="20">
        <v>1</v>
      </c>
      <c r="H12" s="6">
        <f t="shared" si="5"/>
        <v>6650</v>
      </c>
      <c r="I12" s="6">
        <f t="shared" si="2"/>
        <v>8046.5</v>
      </c>
      <c r="J12" s="6">
        <f t="shared" si="1"/>
        <v>8046.5</v>
      </c>
      <c r="K12" s="8"/>
      <c r="L12" s="57"/>
      <c r="M12" s="58"/>
      <c r="N12" s="66"/>
      <c r="O12" s="58"/>
      <c r="R12" s="13">
        <v>1.27838</v>
      </c>
      <c r="S12" s="107">
        <f t="shared" si="3"/>
        <v>8501.227</v>
      </c>
      <c r="T12" s="107">
        <f t="shared" si="4"/>
        <v>8510</v>
      </c>
      <c r="U12" s="13">
        <v>8510</v>
      </c>
    </row>
    <row r="13" spans="1:21" s="13" customFormat="1" ht="24">
      <c r="A13" s="109">
        <v>43922</v>
      </c>
      <c r="B13" s="10" t="s">
        <v>51</v>
      </c>
      <c r="C13" s="11" t="s">
        <v>43</v>
      </c>
      <c r="D13" s="11" t="s">
        <v>66</v>
      </c>
      <c r="E13" s="11" t="s">
        <v>32</v>
      </c>
      <c r="F13" s="12">
        <v>7723</v>
      </c>
      <c r="G13" s="20">
        <v>1</v>
      </c>
      <c r="H13" s="6">
        <f t="shared" si="5"/>
        <v>7723</v>
      </c>
      <c r="I13" s="6">
        <f t="shared" si="2"/>
        <v>9344.83</v>
      </c>
      <c r="J13" s="6">
        <f t="shared" si="1"/>
        <v>9344.83</v>
      </c>
      <c r="K13" s="8"/>
      <c r="L13" s="57"/>
      <c r="M13" s="58"/>
      <c r="N13" s="66"/>
      <c r="O13" s="58"/>
      <c r="R13" s="13">
        <v>1.27838</v>
      </c>
      <c r="S13" s="107">
        <f t="shared" si="3"/>
        <v>9872.928740000001</v>
      </c>
      <c r="T13" s="107">
        <f t="shared" si="4"/>
        <v>9880</v>
      </c>
      <c r="U13" s="13">
        <v>9880</v>
      </c>
    </row>
    <row r="14" spans="1:21" s="13" customFormat="1" ht="15">
      <c r="A14" s="109">
        <v>43922</v>
      </c>
      <c r="B14" s="10" t="s">
        <v>35</v>
      </c>
      <c r="C14" s="11" t="s">
        <v>43</v>
      </c>
      <c r="D14" s="11" t="s">
        <v>64</v>
      </c>
      <c r="E14" s="11" t="s">
        <v>31</v>
      </c>
      <c r="F14" s="12">
        <v>4477</v>
      </c>
      <c r="G14" s="20">
        <v>3</v>
      </c>
      <c r="H14" s="6">
        <f t="shared" si="5"/>
        <v>13431</v>
      </c>
      <c r="I14" s="6">
        <f t="shared" si="2"/>
        <v>5417.17</v>
      </c>
      <c r="J14" s="6">
        <f t="shared" si="1"/>
        <v>16251.51</v>
      </c>
      <c r="K14" s="8"/>
      <c r="L14" s="57"/>
      <c r="M14" s="58"/>
      <c r="N14" s="66"/>
      <c r="O14" s="58"/>
      <c r="R14" s="13">
        <v>1.27838</v>
      </c>
      <c r="S14" s="107">
        <f t="shared" si="3"/>
        <v>5723.3072600000005</v>
      </c>
      <c r="T14" s="107">
        <f t="shared" si="4"/>
        <v>5730</v>
      </c>
      <c r="U14" s="13">
        <v>5730</v>
      </c>
    </row>
    <row r="15" spans="1:21" s="13" customFormat="1" ht="15">
      <c r="A15" s="109">
        <v>43922</v>
      </c>
      <c r="B15" s="10" t="s">
        <v>35</v>
      </c>
      <c r="C15" s="11" t="s">
        <v>43</v>
      </c>
      <c r="D15" s="11" t="s">
        <v>65</v>
      </c>
      <c r="E15" s="11" t="s">
        <v>31</v>
      </c>
      <c r="F15" s="12">
        <v>4429</v>
      </c>
      <c r="G15" s="20">
        <v>1</v>
      </c>
      <c r="H15" s="6">
        <f t="shared" si="5"/>
        <v>4429</v>
      </c>
      <c r="I15" s="6">
        <f t="shared" si="2"/>
        <v>5359.09</v>
      </c>
      <c r="J15" s="6">
        <f t="shared" si="1"/>
        <v>5359.09</v>
      </c>
      <c r="K15" s="8"/>
      <c r="L15" s="57"/>
      <c r="M15" s="58"/>
      <c r="N15" s="66"/>
      <c r="O15" s="58"/>
      <c r="R15" s="13">
        <v>1.27838</v>
      </c>
      <c r="S15" s="107">
        <f t="shared" si="3"/>
        <v>5661.94502</v>
      </c>
      <c r="T15" s="107">
        <f t="shared" si="4"/>
        <v>5670</v>
      </c>
      <c r="U15" s="13">
        <v>5670</v>
      </c>
    </row>
    <row r="16" spans="1:21" s="13" customFormat="1" ht="15">
      <c r="A16" s="113">
        <v>43922</v>
      </c>
      <c r="B16" s="114" t="s">
        <v>38</v>
      </c>
      <c r="C16" s="115" t="s">
        <v>43</v>
      </c>
      <c r="D16" s="115" t="s">
        <v>65</v>
      </c>
      <c r="E16" s="115" t="s">
        <v>33</v>
      </c>
      <c r="F16" s="116">
        <v>4681</v>
      </c>
      <c r="G16" s="117">
        <v>1</v>
      </c>
      <c r="H16" s="116">
        <f t="shared" si="5"/>
        <v>4681</v>
      </c>
      <c r="I16" s="116">
        <f t="shared" si="2"/>
        <v>5664.01</v>
      </c>
      <c r="J16" s="116">
        <f t="shared" si="1"/>
        <v>5664.01</v>
      </c>
      <c r="K16" s="118"/>
      <c r="L16" s="57"/>
      <c r="M16" s="58"/>
      <c r="N16" s="66"/>
      <c r="O16" s="58"/>
      <c r="R16" s="13">
        <v>1.27838</v>
      </c>
      <c r="S16" s="107">
        <f t="shared" si="3"/>
        <v>5984.096780000001</v>
      </c>
      <c r="T16" s="107">
        <f t="shared" si="4"/>
        <v>5990</v>
      </c>
      <c r="U16" s="13">
        <v>5990</v>
      </c>
    </row>
    <row r="17" spans="1:21" s="13" customFormat="1" ht="15">
      <c r="A17" s="112">
        <v>43952</v>
      </c>
      <c r="B17" s="10" t="s">
        <v>27</v>
      </c>
      <c r="C17" s="11"/>
      <c r="D17" s="11">
        <v>8622</v>
      </c>
      <c r="E17" s="11" t="s">
        <v>84</v>
      </c>
      <c r="F17" s="12">
        <v>530</v>
      </c>
      <c r="G17" s="20">
        <v>24.7</v>
      </c>
      <c r="H17" s="99">
        <f t="shared" si="5"/>
        <v>13091</v>
      </c>
      <c r="I17" s="99">
        <f t="shared" si="2"/>
        <v>641.3</v>
      </c>
      <c r="J17" s="99">
        <f t="shared" si="1"/>
        <v>15840.109999999999</v>
      </c>
      <c r="K17" s="8"/>
      <c r="L17" s="57"/>
      <c r="M17" s="58"/>
      <c r="N17" s="66"/>
      <c r="O17" s="58"/>
      <c r="R17" s="13">
        <v>1.27838</v>
      </c>
      <c r="S17" s="107">
        <f t="shared" si="3"/>
        <v>677.5414000000001</v>
      </c>
      <c r="T17" s="107">
        <f t="shared" si="4"/>
        <v>680</v>
      </c>
      <c r="U17" s="13">
        <v>680</v>
      </c>
    </row>
    <row r="18" spans="1:21" s="13" customFormat="1" ht="15">
      <c r="A18" s="109">
        <v>43952</v>
      </c>
      <c r="B18" s="10" t="s">
        <v>37</v>
      </c>
      <c r="C18" s="11" t="s">
        <v>43</v>
      </c>
      <c r="D18" s="11" t="s">
        <v>68</v>
      </c>
      <c r="E18" s="11" t="s">
        <v>30</v>
      </c>
      <c r="F18" s="12">
        <v>7082</v>
      </c>
      <c r="G18" s="20">
        <v>3</v>
      </c>
      <c r="H18" s="6">
        <f t="shared" si="5"/>
        <v>21246</v>
      </c>
      <c r="I18" s="6">
        <f t="shared" si="2"/>
        <v>8569.22</v>
      </c>
      <c r="J18" s="6">
        <f t="shared" si="1"/>
        <v>25707.66</v>
      </c>
      <c r="K18" s="8"/>
      <c r="L18" s="57"/>
      <c r="M18" s="58"/>
      <c r="N18" s="66"/>
      <c r="O18" s="58"/>
      <c r="R18" s="13">
        <v>1.27838</v>
      </c>
      <c r="S18" s="107">
        <f t="shared" si="3"/>
        <v>9053.48716</v>
      </c>
      <c r="T18" s="107">
        <f t="shared" si="4"/>
        <v>9060</v>
      </c>
      <c r="U18" s="13">
        <v>9060</v>
      </c>
    </row>
    <row r="19" spans="1:21" s="13" customFormat="1" ht="15">
      <c r="A19" s="109">
        <v>43952</v>
      </c>
      <c r="B19" s="10" t="s">
        <v>34</v>
      </c>
      <c r="C19" s="11" t="s">
        <v>43</v>
      </c>
      <c r="D19" s="11" t="s">
        <v>69</v>
      </c>
      <c r="E19" s="11" t="s">
        <v>30</v>
      </c>
      <c r="F19" s="12">
        <v>6650</v>
      </c>
      <c r="G19" s="20">
        <v>1</v>
      </c>
      <c r="H19" s="6">
        <f t="shared" si="5"/>
        <v>6650</v>
      </c>
      <c r="I19" s="6">
        <f t="shared" si="2"/>
        <v>8046.5</v>
      </c>
      <c r="J19" s="6">
        <f t="shared" si="1"/>
        <v>8046.5</v>
      </c>
      <c r="K19" s="8"/>
      <c r="L19" s="57"/>
      <c r="M19" s="58"/>
      <c r="N19" s="66"/>
      <c r="O19" s="58"/>
      <c r="R19" s="13">
        <v>1.27838</v>
      </c>
      <c r="S19" s="107">
        <f t="shared" si="3"/>
        <v>8501.227</v>
      </c>
      <c r="T19" s="107">
        <f t="shared" si="4"/>
        <v>8510</v>
      </c>
      <c r="U19" s="13">
        <v>8510</v>
      </c>
    </row>
    <row r="20" spans="1:21" s="13" customFormat="1" ht="24">
      <c r="A20" s="109">
        <v>43952</v>
      </c>
      <c r="B20" s="10" t="s">
        <v>51</v>
      </c>
      <c r="C20" s="11" t="s">
        <v>43</v>
      </c>
      <c r="D20" s="11" t="s">
        <v>70</v>
      </c>
      <c r="E20" s="11" t="s">
        <v>32</v>
      </c>
      <c r="F20" s="12">
        <v>7668</v>
      </c>
      <c r="G20" s="20">
        <v>1</v>
      </c>
      <c r="H20" s="6">
        <f t="shared" si="5"/>
        <v>7668</v>
      </c>
      <c r="I20" s="6">
        <f t="shared" si="2"/>
        <v>9278.279999999999</v>
      </c>
      <c r="J20" s="6">
        <f t="shared" si="1"/>
        <v>9278.279999999999</v>
      </c>
      <c r="K20" s="8"/>
      <c r="L20" s="57"/>
      <c r="M20" s="58"/>
      <c r="N20" s="66"/>
      <c r="O20" s="58"/>
      <c r="R20" s="13">
        <v>1.27838</v>
      </c>
      <c r="S20" s="107">
        <f t="shared" si="3"/>
        <v>9802.61784</v>
      </c>
      <c r="T20" s="107">
        <f t="shared" si="4"/>
        <v>9810</v>
      </c>
      <c r="U20" s="13">
        <v>9810</v>
      </c>
    </row>
    <row r="21" spans="1:21" s="13" customFormat="1" ht="15">
      <c r="A21" s="109">
        <v>43952</v>
      </c>
      <c r="B21" s="10" t="s">
        <v>35</v>
      </c>
      <c r="C21" s="11" t="s">
        <v>43</v>
      </c>
      <c r="D21" s="11" t="s">
        <v>68</v>
      </c>
      <c r="E21" s="11" t="s">
        <v>31</v>
      </c>
      <c r="F21" s="12">
        <v>4429</v>
      </c>
      <c r="G21" s="20">
        <v>3</v>
      </c>
      <c r="H21" s="6">
        <f t="shared" si="5"/>
        <v>13287</v>
      </c>
      <c r="I21" s="6">
        <f t="shared" si="2"/>
        <v>5359.09</v>
      </c>
      <c r="J21" s="6">
        <f t="shared" si="1"/>
        <v>16077.27</v>
      </c>
      <c r="K21" s="8"/>
      <c r="L21" s="57"/>
      <c r="M21" s="58"/>
      <c r="N21" s="66"/>
      <c r="O21" s="58"/>
      <c r="R21" s="13">
        <v>1.27838</v>
      </c>
      <c r="S21" s="107">
        <f t="shared" si="3"/>
        <v>5661.94502</v>
      </c>
      <c r="T21" s="107">
        <f t="shared" si="4"/>
        <v>5670</v>
      </c>
      <c r="U21" s="13">
        <v>5670</v>
      </c>
    </row>
    <row r="22" spans="1:21" s="13" customFormat="1" ht="15">
      <c r="A22" s="109">
        <v>43952</v>
      </c>
      <c r="B22" s="10" t="s">
        <v>35</v>
      </c>
      <c r="C22" s="11" t="s">
        <v>43</v>
      </c>
      <c r="D22" s="11" t="s">
        <v>69</v>
      </c>
      <c r="E22" s="11" t="s">
        <v>31</v>
      </c>
      <c r="F22" s="12">
        <v>4429</v>
      </c>
      <c r="G22" s="20">
        <v>1</v>
      </c>
      <c r="H22" s="6">
        <f t="shared" si="5"/>
        <v>4429</v>
      </c>
      <c r="I22" s="6">
        <f t="shared" si="2"/>
        <v>5359.09</v>
      </c>
      <c r="J22" s="6">
        <f t="shared" si="1"/>
        <v>5359.09</v>
      </c>
      <c r="K22" s="8"/>
      <c r="L22" s="57"/>
      <c r="M22" s="58"/>
      <c r="N22" s="66"/>
      <c r="O22" s="58"/>
      <c r="R22" s="13">
        <v>1.27838</v>
      </c>
      <c r="S22" s="107">
        <f t="shared" si="3"/>
        <v>5661.94502</v>
      </c>
      <c r="T22" s="107">
        <f t="shared" si="4"/>
        <v>5670</v>
      </c>
      <c r="U22" s="13">
        <v>5670</v>
      </c>
    </row>
    <row r="23" spans="1:21" s="13" customFormat="1" ht="15">
      <c r="A23" s="113">
        <v>43952</v>
      </c>
      <c r="B23" s="114" t="s">
        <v>38</v>
      </c>
      <c r="C23" s="115" t="s">
        <v>43</v>
      </c>
      <c r="D23" s="115" t="s">
        <v>69</v>
      </c>
      <c r="E23" s="115" t="s">
        <v>33</v>
      </c>
      <c r="F23" s="116">
        <v>4681</v>
      </c>
      <c r="G23" s="117">
        <v>1</v>
      </c>
      <c r="H23" s="116">
        <f t="shared" si="5"/>
        <v>4681</v>
      </c>
      <c r="I23" s="116">
        <f t="shared" si="2"/>
        <v>5664.01</v>
      </c>
      <c r="J23" s="116">
        <f t="shared" si="1"/>
        <v>5664.01</v>
      </c>
      <c r="K23" s="118"/>
      <c r="L23" s="57"/>
      <c r="M23" s="58"/>
      <c r="N23" s="66"/>
      <c r="O23" s="58"/>
      <c r="R23" s="13">
        <v>1.27838</v>
      </c>
      <c r="S23" s="107">
        <f t="shared" si="3"/>
        <v>5984.096780000001</v>
      </c>
      <c r="T23" s="107">
        <f t="shared" si="4"/>
        <v>5990</v>
      </c>
      <c r="U23" s="13">
        <v>5990</v>
      </c>
    </row>
    <row r="24" spans="1:21" s="13" customFormat="1" ht="15">
      <c r="A24" s="112">
        <v>43983</v>
      </c>
      <c r="B24" s="10" t="s">
        <v>27</v>
      </c>
      <c r="C24" s="11"/>
      <c r="D24" s="11">
        <v>8622</v>
      </c>
      <c r="E24" s="11" t="s">
        <v>83</v>
      </c>
      <c r="F24" s="12">
        <v>530</v>
      </c>
      <c r="G24" s="20">
        <v>23</v>
      </c>
      <c r="H24" s="99">
        <f t="shared" si="5"/>
        <v>12190</v>
      </c>
      <c r="I24" s="99">
        <f t="shared" si="2"/>
        <v>641.3</v>
      </c>
      <c r="J24" s="99">
        <f t="shared" si="1"/>
        <v>14749.9</v>
      </c>
      <c r="K24" s="8"/>
      <c r="L24" s="57"/>
      <c r="M24" s="58"/>
      <c r="N24" s="66"/>
      <c r="O24" s="58"/>
      <c r="R24" s="13">
        <v>1.27838</v>
      </c>
      <c r="S24" s="107">
        <f t="shared" si="3"/>
        <v>677.5414000000001</v>
      </c>
      <c r="T24" s="107">
        <f t="shared" si="4"/>
        <v>680</v>
      </c>
      <c r="U24" s="13">
        <v>680</v>
      </c>
    </row>
    <row r="25" spans="1:21" s="13" customFormat="1" ht="15">
      <c r="A25" s="109">
        <v>43983</v>
      </c>
      <c r="B25" s="10" t="s">
        <v>37</v>
      </c>
      <c r="C25" s="11" t="s">
        <v>43</v>
      </c>
      <c r="D25" s="11" t="s">
        <v>71</v>
      </c>
      <c r="E25" s="11" t="s">
        <v>30</v>
      </c>
      <c r="F25" s="12">
        <v>7082</v>
      </c>
      <c r="G25" s="20">
        <v>1</v>
      </c>
      <c r="H25" s="6">
        <f t="shared" si="5"/>
        <v>7082</v>
      </c>
      <c r="I25" s="6">
        <f t="shared" si="2"/>
        <v>8569.22</v>
      </c>
      <c r="J25" s="6">
        <f t="shared" si="1"/>
        <v>8569.22</v>
      </c>
      <c r="K25" s="8"/>
      <c r="L25" s="57"/>
      <c r="M25" s="58"/>
      <c r="N25" s="66"/>
      <c r="O25" s="58"/>
      <c r="R25" s="13">
        <v>1.27838</v>
      </c>
      <c r="S25" s="107">
        <f t="shared" si="3"/>
        <v>9053.48716</v>
      </c>
      <c r="T25" s="107">
        <f t="shared" si="4"/>
        <v>9060</v>
      </c>
      <c r="U25" s="13">
        <v>9060</v>
      </c>
    </row>
    <row r="26" spans="1:21" s="13" customFormat="1" ht="15">
      <c r="A26" s="109">
        <v>43983</v>
      </c>
      <c r="B26" s="10" t="s">
        <v>37</v>
      </c>
      <c r="C26" s="11" t="s">
        <v>43</v>
      </c>
      <c r="D26" s="11" t="s">
        <v>72</v>
      </c>
      <c r="E26" s="11" t="s">
        <v>30</v>
      </c>
      <c r="F26" s="12">
        <v>7225</v>
      </c>
      <c r="G26" s="20">
        <v>1</v>
      </c>
      <c r="H26" s="6">
        <f t="shared" si="5"/>
        <v>7225</v>
      </c>
      <c r="I26" s="6">
        <f t="shared" si="2"/>
        <v>8742.25</v>
      </c>
      <c r="J26" s="6">
        <f t="shared" si="1"/>
        <v>8742.25</v>
      </c>
      <c r="K26" s="8"/>
      <c r="L26" s="57"/>
      <c r="M26" s="58"/>
      <c r="N26" s="66"/>
      <c r="O26" s="58"/>
      <c r="R26" s="13">
        <v>1.27838</v>
      </c>
      <c r="S26" s="107">
        <f t="shared" si="3"/>
        <v>9236.2955</v>
      </c>
      <c r="T26" s="107">
        <f t="shared" si="4"/>
        <v>9240</v>
      </c>
      <c r="U26" s="13">
        <v>9240</v>
      </c>
    </row>
    <row r="27" spans="1:21" s="13" customFormat="1" ht="15">
      <c r="A27" s="109">
        <v>43983</v>
      </c>
      <c r="B27" s="10" t="s">
        <v>34</v>
      </c>
      <c r="C27" s="11" t="s">
        <v>43</v>
      </c>
      <c r="D27" s="11" t="s">
        <v>71</v>
      </c>
      <c r="E27" s="11" t="s">
        <v>30</v>
      </c>
      <c r="F27" s="12">
        <v>6650</v>
      </c>
      <c r="G27" s="20">
        <v>1</v>
      </c>
      <c r="H27" s="6">
        <f t="shared" si="5"/>
        <v>6650</v>
      </c>
      <c r="I27" s="6">
        <f t="shared" si="2"/>
        <v>8046.5</v>
      </c>
      <c r="J27" s="6">
        <f t="shared" si="1"/>
        <v>8046.5</v>
      </c>
      <c r="K27" s="8"/>
      <c r="L27" s="57"/>
      <c r="M27" s="58"/>
      <c r="N27" s="66"/>
      <c r="O27" s="58"/>
      <c r="R27" s="13">
        <v>1.27838</v>
      </c>
      <c r="S27" s="107">
        <f t="shared" si="3"/>
        <v>8501.227</v>
      </c>
      <c r="T27" s="107">
        <f t="shared" si="4"/>
        <v>8510</v>
      </c>
      <c r="U27" s="13">
        <v>8510</v>
      </c>
    </row>
    <row r="28" spans="1:21" s="13" customFormat="1" ht="15">
      <c r="A28" s="109">
        <v>43983</v>
      </c>
      <c r="B28" s="10" t="s">
        <v>34</v>
      </c>
      <c r="C28" s="11" t="s">
        <v>43</v>
      </c>
      <c r="D28" s="11" t="s">
        <v>72</v>
      </c>
      <c r="E28" s="11" t="s">
        <v>30</v>
      </c>
      <c r="F28" s="12">
        <v>6793</v>
      </c>
      <c r="G28" s="20">
        <v>1</v>
      </c>
      <c r="H28" s="6">
        <f t="shared" si="5"/>
        <v>6793</v>
      </c>
      <c r="I28" s="6">
        <f t="shared" si="2"/>
        <v>8219.53</v>
      </c>
      <c r="J28" s="6">
        <f t="shared" si="1"/>
        <v>8219.53</v>
      </c>
      <c r="K28" s="8"/>
      <c r="L28" s="57"/>
      <c r="M28" s="58"/>
      <c r="N28" s="66"/>
      <c r="O28" s="58"/>
      <c r="R28" s="13">
        <v>1.27838</v>
      </c>
      <c r="S28" s="107">
        <f t="shared" si="3"/>
        <v>8684.03534</v>
      </c>
      <c r="T28" s="107">
        <f t="shared" si="4"/>
        <v>8690</v>
      </c>
      <c r="U28" s="13">
        <v>8690</v>
      </c>
    </row>
    <row r="29" spans="1:21" s="13" customFormat="1" ht="15">
      <c r="A29" s="109">
        <v>43983</v>
      </c>
      <c r="B29" s="10" t="s">
        <v>35</v>
      </c>
      <c r="C29" s="11" t="s">
        <v>43</v>
      </c>
      <c r="D29" s="11" t="s">
        <v>71</v>
      </c>
      <c r="E29" s="11" t="s">
        <v>31</v>
      </c>
      <c r="F29" s="12">
        <v>4429</v>
      </c>
      <c r="G29" s="20">
        <v>2</v>
      </c>
      <c r="H29" s="6">
        <f t="shared" si="5"/>
        <v>8858</v>
      </c>
      <c r="I29" s="6">
        <f t="shared" si="2"/>
        <v>5359.09</v>
      </c>
      <c r="J29" s="6">
        <f t="shared" si="1"/>
        <v>10718.18</v>
      </c>
      <c r="K29" s="8"/>
      <c r="L29" s="57"/>
      <c r="M29" s="58"/>
      <c r="N29" s="66"/>
      <c r="O29" s="58"/>
      <c r="R29" s="13">
        <v>1.27838</v>
      </c>
      <c r="S29" s="107">
        <f t="shared" si="3"/>
        <v>5661.94502</v>
      </c>
      <c r="T29" s="107">
        <f t="shared" si="4"/>
        <v>5670</v>
      </c>
      <c r="U29" s="13">
        <v>5670</v>
      </c>
    </row>
    <row r="30" spans="1:21" s="13" customFormat="1" ht="15">
      <c r="A30" s="113">
        <v>43983</v>
      </c>
      <c r="B30" s="114" t="s">
        <v>35</v>
      </c>
      <c r="C30" s="115" t="s">
        <v>43</v>
      </c>
      <c r="D30" s="115" t="s">
        <v>72</v>
      </c>
      <c r="E30" s="115" t="s">
        <v>31</v>
      </c>
      <c r="F30" s="116">
        <v>4477</v>
      </c>
      <c r="G30" s="117">
        <v>2</v>
      </c>
      <c r="H30" s="116">
        <f t="shared" si="5"/>
        <v>8954</v>
      </c>
      <c r="I30" s="116">
        <f t="shared" si="2"/>
        <v>5417.17</v>
      </c>
      <c r="J30" s="116">
        <f t="shared" si="1"/>
        <v>10834.34</v>
      </c>
      <c r="K30" s="118"/>
      <c r="L30" s="57"/>
      <c r="M30" s="58"/>
      <c r="N30" s="66"/>
      <c r="O30" s="58"/>
      <c r="R30" s="13">
        <v>1.27838</v>
      </c>
      <c r="S30" s="107">
        <f t="shared" si="3"/>
        <v>5723.3072600000005</v>
      </c>
      <c r="T30" s="107">
        <f t="shared" si="4"/>
        <v>5730</v>
      </c>
      <c r="U30" s="13">
        <v>5730</v>
      </c>
    </row>
    <row r="31" spans="1:21" s="13" customFormat="1" ht="15">
      <c r="A31" s="112">
        <v>44013</v>
      </c>
      <c r="B31" s="10" t="s">
        <v>27</v>
      </c>
      <c r="C31" s="11"/>
      <c r="D31" s="11">
        <v>8622</v>
      </c>
      <c r="E31" s="11" t="s">
        <v>83</v>
      </c>
      <c r="F31" s="12">
        <v>530</v>
      </c>
      <c r="G31" s="20">
        <v>16.5</v>
      </c>
      <c r="H31" s="99">
        <f t="shared" si="5"/>
        <v>8745</v>
      </c>
      <c r="I31" s="99">
        <f t="shared" si="2"/>
        <v>641.3</v>
      </c>
      <c r="J31" s="99">
        <f t="shared" si="1"/>
        <v>10581.449999999999</v>
      </c>
      <c r="K31" s="8"/>
      <c r="L31" s="57"/>
      <c r="M31" s="58"/>
      <c r="N31" s="66"/>
      <c r="O31" s="58"/>
      <c r="R31" s="13">
        <v>1.27838</v>
      </c>
      <c r="S31" s="107">
        <f t="shared" si="3"/>
        <v>677.5414000000001</v>
      </c>
      <c r="T31" s="107">
        <f t="shared" si="4"/>
        <v>680</v>
      </c>
      <c r="U31" s="13">
        <v>680</v>
      </c>
    </row>
    <row r="32" spans="1:21" s="13" customFormat="1" ht="15">
      <c r="A32" s="109">
        <v>44013</v>
      </c>
      <c r="B32" s="10" t="s">
        <v>34</v>
      </c>
      <c r="C32" s="11"/>
      <c r="D32" s="11" t="s">
        <v>73</v>
      </c>
      <c r="E32" s="11" t="s">
        <v>40</v>
      </c>
      <c r="F32" s="12">
        <v>5520</v>
      </c>
      <c r="G32" s="20">
        <v>2</v>
      </c>
      <c r="H32" s="6">
        <f t="shared" si="5"/>
        <v>11040</v>
      </c>
      <c r="I32" s="6">
        <f t="shared" si="2"/>
        <v>6679.2</v>
      </c>
      <c r="J32" s="6">
        <f t="shared" si="1"/>
        <v>13358.4</v>
      </c>
      <c r="K32" s="8"/>
      <c r="L32" s="57"/>
      <c r="M32" s="58"/>
      <c r="N32" s="66"/>
      <c r="O32" s="58"/>
      <c r="R32" s="13">
        <v>1.27838</v>
      </c>
      <c r="S32" s="107">
        <f t="shared" si="3"/>
        <v>7056.6576000000005</v>
      </c>
      <c r="T32" s="107">
        <f t="shared" si="4"/>
        <v>7060</v>
      </c>
      <c r="U32" s="13">
        <v>7060</v>
      </c>
    </row>
    <row r="33" spans="1:21" s="13" customFormat="1" ht="15">
      <c r="A33" s="109">
        <v>44013</v>
      </c>
      <c r="B33" s="10" t="s">
        <v>34</v>
      </c>
      <c r="C33" s="11"/>
      <c r="D33" s="11" t="s">
        <v>64</v>
      </c>
      <c r="E33" s="11" t="s">
        <v>40</v>
      </c>
      <c r="F33" s="12">
        <v>5649</v>
      </c>
      <c r="G33" s="20">
        <v>1</v>
      </c>
      <c r="H33" s="6">
        <f t="shared" si="5"/>
        <v>5649</v>
      </c>
      <c r="I33" s="6">
        <f t="shared" si="2"/>
        <v>6835.29</v>
      </c>
      <c r="J33" s="6">
        <f t="shared" si="1"/>
        <v>6835.29</v>
      </c>
      <c r="K33" s="8"/>
      <c r="L33" s="57"/>
      <c r="M33" s="58"/>
      <c r="N33" s="66"/>
      <c r="O33" s="58"/>
      <c r="R33" s="13">
        <v>1.27838</v>
      </c>
      <c r="S33" s="107">
        <f t="shared" si="3"/>
        <v>7221.56862</v>
      </c>
      <c r="T33" s="107">
        <f t="shared" si="4"/>
        <v>7230</v>
      </c>
      <c r="U33" s="13">
        <v>7230</v>
      </c>
    </row>
    <row r="34" spans="1:21" s="13" customFormat="1" ht="15">
      <c r="A34" s="109">
        <v>44013</v>
      </c>
      <c r="B34" s="10" t="s">
        <v>35</v>
      </c>
      <c r="C34" s="11"/>
      <c r="D34" s="11" t="s">
        <v>73</v>
      </c>
      <c r="E34" s="11" t="s">
        <v>42</v>
      </c>
      <c r="F34" s="12">
        <v>3641</v>
      </c>
      <c r="G34" s="20">
        <v>2</v>
      </c>
      <c r="H34" s="6">
        <f t="shared" si="5"/>
        <v>7282</v>
      </c>
      <c r="I34" s="6">
        <f t="shared" si="2"/>
        <v>4405.61</v>
      </c>
      <c r="J34" s="6">
        <f t="shared" si="1"/>
        <v>8811.22</v>
      </c>
      <c r="K34" s="8"/>
      <c r="L34" s="57"/>
      <c r="M34" s="58"/>
      <c r="N34" s="66"/>
      <c r="O34" s="58"/>
      <c r="R34" s="13">
        <v>1.27838</v>
      </c>
      <c r="S34" s="107">
        <f t="shared" si="3"/>
        <v>4654.58158</v>
      </c>
      <c r="T34" s="107">
        <f t="shared" si="4"/>
        <v>4660</v>
      </c>
      <c r="U34" s="13">
        <v>4660</v>
      </c>
    </row>
    <row r="35" spans="1:21" s="13" customFormat="1" ht="15">
      <c r="A35" s="109">
        <v>44013</v>
      </c>
      <c r="B35" s="10" t="s">
        <v>35</v>
      </c>
      <c r="C35" s="11"/>
      <c r="D35" s="11" t="s">
        <v>64</v>
      </c>
      <c r="E35" s="11" t="s">
        <v>42</v>
      </c>
      <c r="F35" s="12">
        <v>3684</v>
      </c>
      <c r="G35" s="20">
        <v>1</v>
      </c>
      <c r="H35" s="6">
        <f t="shared" si="5"/>
        <v>3684</v>
      </c>
      <c r="I35" s="6">
        <f t="shared" si="2"/>
        <v>4457.639999999999</v>
      </c>
      <c r="J35" s="6">
        <f t="shared" si="1"/>
        <v>4457.639999999999</v>
      </c>
      <c r="K35" s="8"/>
      <c r="L35" s="57"/>
      <c r="M35" s="58"/>
      <c r="N35" s="66"/>
      <c r="O35" s="58"/>
      <c r="R35" s="13">
        <v>1.27838</v>
      </c>
      <c r="S35" s="107">
        <f t="shared" si="3"/>
        <v>4709.55192</v>
      </c>
      <c r="T35" s="107">
        <f t="shared" si="4"/>
        <v>4710</v>
      </c>
      <c r="U35" s="13">
        <v>4710</v>
      </c>
    </row>
    <row r="36" spans="1:21" s="13" customFormat="1" ht="15">
      <c r="A36" s="109">
        <v>44013</v>
      </c>
      <c r="B36" s="10" t="s">
        <v>74</v>
      </c>
      <c r="C36" s="11"/>
      <c r="D36" s="11" t="s">
        <v>75</v>
      </c>
      <c r="E36" s="11" t="s">
        <v>97</v>
      </c>
      <c r="F36" s="12">
        <v>22330</v>
      </c>
      <c r="G36" s="20">
        <v>1</v>
      </c>
      <c r="H36" s="6">
        <f t="shared" si="5"/>
        <v>22330</v>
      </c>
      <c r="I36" s="6">
        <f t="shared" si="2"/>
        <v>27019.3</v>
      </c>
      <c r="J36" s="6">
        <f t="shared" si="1"/>
        <v>27019.3</v>
      </c>
      <c r="K36" s="8"/>
      <c r="L36" s="57"/>
      <c r="M36" s="58"/>
      <c r="N36" s="66"/>
      <c r="O36" s="58"/>
      <c r="R36" s="13">
        <v>1.27838</v>
      </c>
      <c r="S36" s="107">
        <f t="shared" si="3"/>
        <v>28546.225400000003</v>
      </c>
      <c r="T36" s="107">
        <f t="shared" si="4"/>
        <v>28550</v>
      </c>
      <c r="U36" s="13">
        <v>28550</v>
      </c>
    </row>
    <row r="37" spans="1:21" s="13" customFormat="1" ht="15">
      <c r="A37" s="109">
        <v>44013</v>
      </c>
      <c r="B37" s="10" t="s">
        <v>76</v>
      </c>
      <c r="C37" s="11" t="s">
        <v>43</v>
      </c>
      <c r="D37" s="11" t="s">
        <v>64</v>
      </c>
      <c r="E37" s="11" t="s">
        <v>44</v>
      </c>
      <c r="F37" s="12">
        <v>4185</v>
      </c>
      <c r="G37" s="20">
        <v>2</v>
      </c>
      <c r="H37" s="6">
        <f t="shared" si="5"/>
        <v>8370</v>
      </c>
      <c r="I37" s="6">
        <f t="shared" si="2"/>
        <v>5063.849999999999</v>
      </c>
      <c r="J37" s="6">
        <f t="shared" si="1"/>
        <v>10127.699999999999</v>
      </c>
      <c r="K37" s="8"/>
      <c r="L37" s="57"/>
      <c r="M37" s="58"/>
      <c r="N37" s="66"/>
      <c r="O37" s="58"/>
      <c r="R37" s="13">
        <v>1.27838</v>
      </c>
      <c r="S37" s="107">
        <f t="shared" si="3"/>
        <v>5350.0203</v>
      </c>
      <c r="T37" s="107">
        <f t="shared" si="4"/>
        <v>5360</v>
      </c>
      <c r="U37" s="13">
        <v>5360</v>
      </c>
    </row>
    <row r="38" spans="1:21" s="13" customFormat="1" ht="15">
      <c r="A38" s="109">
        <v>44013</v>
      </c>
      <c r="B38" s="10" t="s">
        <v>76</v>
      </c>
      <c r="C38" s="11" t="s">
        <v>43</v>
      </c>
      <c r="D38" s="11" t="s">
        <v>73</v>
      </c>
      <c r="E38" s="11" t="s">
        <v>46</v>
      </c>
      <c r="F38" s="12">
        <v>4316</v>
      </c>
      <c r="G38" s="20">
        <v>1</v>
      </c>
      <c r="H38" s="6">
        <f t="shared" si="5"/>
        <v>4316</v>
      </c>
      <c r="I38" s="6">
        <f t="shared" si="2"/>
        <v>5222.36</v>
      </c>
      <c r="J38" s="6">
        <f t="shared" si="1"/>
        <v>5222.36</v>
      </c>
      <c r="K38" s="8"/>
      <c r="L38" s="57"/>
      <c r="M38" s="58"/>
      <c r="N38" s="66"/>
      <c r="O38" s="58"/>
      <c r="R38" s="13">
        <v>1.27838</v>
      </c>
      <c r="S38" s="107">
        <f t="shared" si="3"/>
        <v>5517.48808</v>
      </c>
      <c r="T38" s="107">
        <f t="shared" si="4"/>
        <v>5520</v>
      </c>
      <c r="U38" s="13">
        <v>5520</v>
      </c>
    </row>
    <row r="39" spans="1:21" s="13" customFormat="1" ht="15">
      <c r="A39" s="109">
        <v>44013</v>
      </c>
      <c r="B39" s="10" t="s">
        <v>77</v>
      </c>
      <c r="C39" s="11" t="s">
        <v>43</v>
      </c>
      <c r="D39" s="11" t="s">
        <v>64</v>
      </c>
      <c r="E39" s="11" t="s">
        <v>48</v>
      </c>
      <c r="F39" s="12">
        <v>4526</v>
      </c>
      <c r="G39" s="20">
        <v>1</v>
      </c>
      <c r="H39" s="6">
        <f t="shared" si="5"/>
        <v>4526</v>
      </c>
      <c r="I39" s="6">
        <f t="shared" si="2"/>
        <v>5476.46</v>
      </c>
      <c r="J39" s="6">
        <f t="shared" si="1"/>
        <v>5476.46</v>
      </c>
      <c r="K39" s="8"/>
      <c r="L39" s="57"/>
      <c r="M39" s="58"/>
      <c r="N39" s="66"/>
      <c r="O39" s="58"/>
      <c r="R39" s="13">
        <v>1.27838</v>
      </c>
      <c r="S39" s="107">
        <f t="shared" si="3"/>
        <v>5785.947880000001</v>
      </c>
      <c r="T39" s="107">
        <f t="shared" si="4"/>
        <v>5790</v>
      </c>
      <c r="U39" s="13">
        <v>5790</v>
      </c>
    </row>
    <row r="40" spans="1:21" s="13" customFormat="1" ht="15">
      <c r="A40" s="109">
        <v>44013</v>
      </c>
      <c r="B40" s="10" t="s">
        <v>78</v>
      </c>
      <c r="C40" s="11" t="s">
        <v>43</v>
      </c>
      <c r="D40" s="11" t="s">
        <v>79</v>
      </c>
      <c r="E40" s="11" t="s">
        <v>49</v>
      </c>
      <c r="F40" s="12">
        <v>3547</v>
      </c>
      <c r="G40" s="20">
        <v>1</v>
      </c>
      <c r="H40" s="6">
        <f t="shared" si="5"/>
        <v>3547</v>
      </c>
      <c r="I40" s="6">
        <f t="shared" si="2"/>
        <v>4291.87</v>
      </c>
      <c r="J40" s="6">
        <f t="shared" si="1"/>
        <v>4291.87</v>
      </c>
      <c r="K40" s="8"/>
      <c r="L40" s="57"/>
      <c r="M40" s="58"/>
      <c r="N40" s="66"/>
      <c r="O40" s="58"/>
      <c r="R40" s="13">
        <v>1.27838</v>
      </c>
      <c r="S40" s="107">
        <f t="shared" si="3"/>
        <v>4534.413860000001</v>
      </c>
      <c r="T40" s="107">
        <f t="shared" si="4"/>
        <v>4540</v>
      </c>
      <c r="U40" s="13">
        <v>4540</v>
      </c>
    </row>
    <row r="41" spans="1:21" s="13" customFormat="1" ht="15">
      <c r="A41" s="113">
        <v>44013</v>
      </c>
      <c r="B41" s="114" t="s">
        <v>80</v>
      </c>
      <c r="C41" s="115" t="s">
        <v>43</v>
      </c>
      <c r="D41" s="115" t="s">
        <v>79</v>
      </c>
      <c r="E41" s="115" t="s">
        <v>48</v>
      </c>
      <c r="F41" s="116">
        <v>3366</v>
      </c>
      <c r="G41" s="117">
        <v>1</v>
      </c>
      <c r="H41" s="116">
        <f t="shared" si="5"/>
        <v>3366</v>
      </c>
      <c r="I41" s="116">
        <f t="shared" si="2"/>
        <v>4072.8599999999997</v>
      </c>
      <c r="J41" s="116">
        <f t="shared" si="1"/>
        <v>4072.8599999999997</v>
      </c>
      <c r="K41" s="118"/>
      <c r="L41" s="57"/>
      <c r="M41" s="58"/>
      <c r="N41" s="66"/>
      <c r="O41" s="58"/>
      <c r="R41" s="13">
        <v>1.27838</v>
      </c>
      <c r="S41" s="107">
        <f t="shared" si="3"/>
        <v>4303.02708</v>
      </c>
      <c r="T41" s="107">
        <f t="shared" si="4"/>
        <v>4310</v>
      </c>
      <c r="U41" s="13">
        <v>4310</v>
      </c>
    </row>
    <row r="42" spans="1:21" s="13" customFormat="1" ht="15">
      <c r="A42" s="112">
        <v>43832</v>
      </c>
      <c r="B42" s="10" t="s">
        <v>27</v>
      </c>
      <c r="C42" s="11"/>
      <c r="D42" s="11">
        <v>8622</v>
      </c>
      <c r="E42" s="11" t="s">
        <v>83</v>
      </c>
      <c r="F42" s="12">
        <v>530</v>
      </c>
      <c r="G42" s="20">
        <v>75</v>
      </c>
      <c r="H42" s="99">
        <f>F42*G42</f>
        <v>39750</v>
      </c>
      <c r="I42" s="99">
        <f t="shared" si="2"/>
        <v>641.3</v>
      </c>
      <c r="J42" s="99">
        <f t="shared" si="1"/>
        <v>48097.5</v>
      </c>
      <c r="K42" s="8"/>
      <c r="L42" s="57"/>
      <c r="M42" s="58"/>
      <c r="N42" s="66"/>
      <c r="O42" s="58"/>
      <c r="R42" s="13">
        <v>1.27838</v>
      </c>
      <c r="S42" s="107">
        <f t="shared" si="3"/>
        <v>677.5414000000001</v>
      </c>
      <c r="T42" s="107">
        <f t="shared" si="4"/>
        <v>680</v>
      </c>
      <c r="U42" s="13">
        <v>680</v>
      </c>
    </row>
    <row r="43" spans="1:21" s="13" customFormat="1" ht="15">
      <c r="A43" s="109">
        <v>43832</v>
      </c>
      <c r="B43" s="10" t="s">
        <v>34</v>
      </c>
      <c r="C43" s="11" t="s">
        <v>43</v>
      </c>
      <c r="D43" s="11" t="s">
        <v>62</v>
      </c>
      <c r="E43" s="11" t="s">
        <v>81</v>
      </c>
      <c r="F43" s="12">
        <v>6795</v>
      </c>
      <c r="G43" s="20">
        <v>2</v>
      </c>
      <c r="H43" s="6">
        <f>F43*G43</f>
        <v>13590</v>
      </c>
      <c r="I43" s="6">
        <f t="shared" si="2"/>
        <v>8221.949999999999</v>
      </c>
      <c r="J43" s="6">
        <f t="shared" si="1"/>
        <v>16443.899999999998</v>
      </c>
      <c r="K43" s="8"/>
      <c r="L43" s="57"/>
      <c r="M43" s="58"/>
      <c r="N43" s="66"/>
      <c r="O43" s="58"/>
      <c r="R43" s="13">
        <v>1.27838</v>
      </c>
      <c r="S43" s="107">
        <f t="shared" si="3"/>
        <v>8686.5921</v>
      </c>
      <c r="T43" s="107">
        <f t="shared" si="4"/>
        <v>8690</v>
      </c>
      <c r="U43" s="13">
        <v>8690</v>
      </c>
    </row>
    <row r="44" spans="1:21" s="13" customFormat="1" ht="15">
      <c r="A44" s="109">
        <v>43832</v>
      </c>
      <c r="B44" s="10" t="s">
        <v>34</v>
      </c>
      <c r="C44" s="11" t="s">
        <v>43</v>
      </c>
      <c r="D44" s="11" t="s">
        <v>63</v>
      </c>
      <c r="E44" s="11" t="s">
        <v>30</v>
      </c>
      <c r="F44" s="12">
        <v>6650</v>
      </c>
      <c r="G44" s="20">
        <v>2</v>
      </c>
      <c r="H44" s="6">
        <f t="shared" si="5"/>
        <v>13300</v>
      </c>
      <c r="I44" s="6">
        <f t="shared" si="2"/>
        <v>8046.5</v>
      </c>
      <c r="J44" s="6">
        <f t="shared" si="1"/>
        <v>16093</v>
      </c>
      <c r="K44" s="8"/>
      <c r="L44" s="57"/>
      <c r="M44" s="58"/>
      <c r="N44" s="66"/>
      <c r="O44" s="58"/>
      <c r="R44" s="13">
        <v>1.27838</v>
      </c>
      <c r="S44" s="107">
        <f t="shared" si="3"/>
        <v>8501.227</v>
      </c>
      <c r="T44" s="107">
        <f t="shared" si="4"/>
        <v>8510</v>
      </c>
      <c r="U44" s="13">
        <v>8510</v>
      </c>
    </row>
    <row r="45" spans="1:21" s="13" customFormat="1" ht="15">
      <c r="A45" s="109">
        <v>43832</v>
      </c>
      <c r="B45" s="10" t="s">
        <v>35</v>
      </c>
      <c r="C45" s="11" t="s">
        <v>43</v>
      </c>
      <c r="D45" s="11" t="s">
        <v>62</v>
      </c>
      <c r="E45" s="11" t="s">
        <v>31</v>
      </c>
      <c r="F45" s="12">
        <v>4477</v>
      </c>
      <c r="G45" s="20">
        <v>2</v>
      </c>
      <c r="H45" s="6">
        <f t="shared" si="5"/>
        <v>8954</v>
      </c>
      <c r="I45" s="6">
        <f t="shared" si="2"/>
        <v>5417.17</v>
      </c>
      <c r="J45" s="6">
        <f t="shared" si="1"/>
        <v>10834.34</v>
      </c>
      <c r="K45" s="8"/>
      <c r="L45" s="57"/>
      <c r="M45" s="58"/>
      <c r="N45" s="66"/>
      <c r="O45" s="58"/>
      <c r="R45" s="13">
        <v>1.27838</v>
      </c>
      <c r="S45" s="107">
        <f t="shared" si="3"/>
        <v>5723.3072600000005</v>
      </c>
      <c r="T45" s="107">
        <f t="shared" si="4"/>
        <v>5730</v>
      </c>
      <c r="U45" s="13">
        <v>5730</v>
      </c>
    </row>
    <row r="46" spans="1:21" s="13" customFormat="1" ht="15">
      <c r="A46" s="109">
        <v>43832</v>
      </c>
      <c r="B46" s="10" t="s">
        <v>35</v>
      </c>
      <c r="C46" s="11" t="s">
        <v>43</v>
      </c>
      <c r="D46" s="11" t="s">
        <v>63</v>
      </c>
      <c r="E46" s="11" t="s">
        <v>31</v>
      </c>
      <c r="F46" s="12">
        <v>4429</v>
      </c>
      <c r="G46" s="20">
        <v>2</v>
      </c>
      <c r="H46" s="6">
        <f t="shared" si="5"/>
        <v>8858</v>
      </c>
      <c r="I46" s="6">
        <f t="shared" si="2"/>
        <v>5359.09</v>
      </c>
      <c r="J46" s="6">
        <f t="shared" si="1"/>
        <v>10718.18</v>
      </c>
      <c r="K46" s="8"/>
      <c r="L46" s="57"/>
      <c r="M46" s="58"/>
      <c r="N46" s="66"/>
      <c r="O46" s="58"/>
      <c r="R46" s="13">
        <v>1.27838</v>
      </c>
      <c r="S46" s="107">
        <f t="shared" si="3"/>
        <v>5661.94502</v>
      </c>
      <c r="T46" s="107">
        <f t="shared" si="4"/>
        <v>5670</v>
      </c>
      <c r="U46" s="13">
        <v>5670</v>
      </c>
    </row>
    <row r="47" spans="1:21" s="13" customFormat="1" ht="15">
      <c r="A47" s="109">
        <v>43832</v>
      </c>
      <c r="B47" s="10" t="s">
        <v>34</v>
      </c>
      <c r="D47" s="11" t="s">
        <v>62</v>
      </c>
      <c r="E47" s="11" t="s">
        <v>40</v>
      </c>
      <c r="F47" s="12">
        <v>5649</v>
      </c>
      <c r="G47" s="20">
        <v>1</v>
      </c>
      <c r="H47" s="6">
        <f t="shared" si="5"/>
        <v>5649</v>
      </c>
      <c r="I47" s="6">
        <f t="shared" si="2"/>
        <v>6835.29</v>
      </c>
      <c r="J47" s="6">
        <f t="shared" si="1"/>
        <v>6835.29</v>
      </c>
      <c r="K47" s="8"/>
      <c r="L47" s="57"/>
      <c r="M47" s="58"/>
      <c r="N47" s="66"/>
      <c r="O47" s="58"/>
      <c r="R47" s="13">
        <v>1.27838</v>
      </c>
      <c r="S47" s="107">
        <f t="shared" si="3"/>
        <v>7221.56862</v>
      </c>
      <c r="T47" s="107">
        <f t="shared" si="4"/>
        <v>7230</v>
      </c>
      <c r="U47" s="13">
        <v>7230</v>
      </c>
    </row>
    <row r="48" spans="1:21" s="13" customFormat="1" ht="15">
      <c r="A48" s="109">
        <v>43832</v>
      </c>
      <c r="B48" s="10" t="s">
        <v>34</v>
      </c>
      <c r="C48" s="11"/>
      <c r="D48" s="11" t="s">
        <v>63</v>
      </c>
      <c r="E48" s="11" t="s">
        <v>40</v>
      </c>
      <c r="F48" s="12">
        <v>5520</v>
      </c>
      <c r="G48" s="20">
        <v>1</v>
      </c>
      <c r="H48" s="6">
        <f t="shared" si="5"/>
        <v>5520</v>
      </c>
      <c r="I48" s="6">
        <f t="shared" si="2"/>
        <v>6679.2</v>
      </c>
      <c r="J48" s="6">
        <f t="shared" si="1"/>
        <v>6679.2</v>
      </c>
      <c r="K48" s="8"/>
      <c r="L48" s="57"/>
      <c r="M48" s="58"/>
      <c r="N48" s="66"/>
      <c r="O48" s="58"/>
      <c r="R48" s="13">
        <v>1.27838</v>
      </c>
      <c r="S48" s="107">
        <f t="shared" si="3"/>
        <v>7056.6576000000005</v>
      </c>
      <c r="T48" s="107">
        <f t="shared" si="4"/>
        <v>7060</v>
      </c>
      <c r="U48" s="13">
        <v>7060</v>
      </c>
    </row>
    <row r="49" spans="1:21" s="13" customFormat="1" ht="15">
      <c r="A49" s="109">
        <v>43832</v>
      </c>
      <c r="B49" s="10" t="s">
        <v>35</v>
      </c>
      <c r="C49" s="11"/>
      <c r="D49" s="11" t="s">
        <v>62</v>
      </c>
      <c r="E49" s="11" t="s">
        <v>42</v>
      </c>
      <c r="F49" s="12">
        <v>3684</v>
      </c>
      <c r="G49" s="20">
        <v>2</v>
      </c>
      <c r="H49" s="6">
        <f t="shared" si="5"/>
        <v>7368</v>
      </c>
      <c r="I49" s="6">
        <f t="shared" si="2"/>
        <v>4457.639999999999</v>
      </c>
      <c r="J49" s="6">
        <f t="shared" si="1"/>
        <v>8915.279999999999</v>
      </c>
      <c r="K49" s="8"/>
      <c r="L49" s="57"/>
      <c r="M49" s="58"/>
      <c r="N49" s="66"/>
      <c r="O49" s="58"/>
      <c r="R49" s="13">
        <v>1.27838</v>
      </c>
      <c r="S49" s="107">
        <f t="shared" si="3"/>
        <v>4709.55192</v>
      </c>
      <c r="T49" s="107">
        <f t="shared" si="4"/>
        <v>4710</v>
      </c>
      <c r="U49" s="13">
        <v>4710</v>
      </c>
    </row>
    <row r="50" spans="1:21" s="13" customFormat="1" ht="15">
      <c r="A50" s="109">
        <v>43832</v>
      </c>
      <c r="B50" s="10" t="s">
        <v>35</v>
      </c>
      <c r="C50" s="11"/>
      <c r="D50" s="11" t="s">
        <v>63</v>
      </c>
      <c r="E50" s="11" t="s">
        <v>42</v>
      </c>
      <c r="F50" s="12">
        <v>3641</v>
      </c>
      <c r="G50" s="20">
        <v>2</v>
      </c>
      <c r="H50" s="6">
        <f t="shared" si="5"/>
        <v>7282</v>
      </c>
      <c r="I50" s="6">
        <f t="shared" si="2"/>
        <v>4405.61</v>
      </c>
      <c r="J50" s="6">
        <f t="shared" si="1"/>
        <v>8811.22</v>
      </c>
      <c r="K50" s="8"/>
      <c r="L50" s="57"/>
      <c r="M50" s="58"/>
      <c r="N50" s="66"/>
      <c r="O50" s="58"/>
      <c r="R50" s="13">
        <v>1.27838</v>
      </c>
      <c r="S50" s="107">
        <f t="shared" si="3"/>
        <v>4654.58158</v>
      </c>
      <c r="T50" s="107">
        <f t="shared" si="4"/>
        <v>4660</v>
      </c>
      <c r="U50" s="13">
        <v>4660</v>
      </c>
    </row>
    <row r="51" spans="1:21" s="13" customFormat="1" ht="15">
      <c r="A51" s="113">
        <v>43832</v>
      </c>
      <c r="B51" s="114" t="s">
        <v>74</v>
      </c>
      <c r="C51" s="115"/>
      <c r="D51" s="115" t="s">
        <v>82</v>
      </c>
      <c r="E51" s="115">
        <v>1300</v>
      </c>
      <c r="F51" s="116">
        <v>20345</v>
      </c>
      <c r="G51" s="117">
        <v>1</v>
      </c>
      <c r="H51" s="116">
        <f t="shared" si="5"/>
        <v>20345</v>
      </c>
      <c r="I51" s="116">
        <f t="shared" si="2"/>
        <v>24617.45</v>
      </c>
      <c r="J51" s="116">
        <f t="shared" si="1"/>
        <v>24617.45</v>
      </c>
      <c r="K51" s="118"/>
      <c r="L51" s="57"/>
      <c r="M51" s="58"/>
      <c r="N51" s="66"/>
      <c r="O51" s="58"/>
      <c r="R51" s="13">
        <v>1.27838</v>
      </c>
      <c r="S51" s="107">
        <f t="shared" si="3"/>
        <v>26008.6411</v>
      </c>
      <c r="T51" s="107">
        <f t="shared" si="4"/>
        <v>26010</v>
      </c>
      <c r="U51" s="13">
        <v>26010</v>
      </c>
    </row>
    <row r="52" spans="1:21" s="13" customFormat="1" ht="15">
      <c r="A52" s="112">
        <v>43984</v>
      </c>
      <c r="B52" s="103" t="s">
        <v>27</v>
      </c>
      <c r="C52" s="11"/>
      <c r="D52" s="104">
        <v>8622</v>
      </c>
      <c r="E52" s="104" t="s">
        <v>83</v>
      </c>
      <c r="F52" s="12">
        <v>530</v>
      </c>
      <c r="G52" s="20">
        <v>16.8</v>
      </c>
      <c r="H52" s="99">
        <f t="shared" si="5"/>
        <v>8904</v>
      </c>
      <c r="I52" s="99">
        <f t="shared" si="2"/>
        <v>641.3</v>
      </c>
      <c r="J52" s="99">
        <f t="shared" si="1"/>
        <v>10773.84</v>
      </c>
      <c r="K52" s="8"/>
      <c r="L52" s="57"/>
      <c r="M52" s="58"/>
      <c r="N52" s="66"/>
      <c r="O52" s="58"/>
      <c r="R52" s="13">
        <v>1.27838</v>
      </c>
      <c r="S52" s="107">
        <f t="shared" si="3"/>
        <v>677.5414000000001</v>
      </c>
      <c r="T52" s="107">
        <f t="shared" si="4"/>
        <v>680</v>
      </c>
      <c r="U52" s="13">
        <v>680</v>
      </c>
    </row>
    <row r="53" spans="1:21" s="13" customFormat="1" ht="15">
      <c r="A53" s="109">
        <v>43984</v>
      </c>
      <c r="B53" s="10" t="s">
        <v>34</v>
      </c>
      <c r="C53" s="11" t="s">
        <v>43</v>
      </c>
      <c r="D53" s="11" t="s">
        <v>68</v>
      </c>
      <c r="E53" s="11" t="s">
        <v>30</v>
      </c>
      <c r="F53" s="12">
        <v>6650</v>
      </c>
      <c r="G53" s="20">
        <v>2</v>
      </c>
      <c r="H53" s="6">
        <f t="shared" si="5"/>
        <v>13300</v>
      </c>
      <c r="I53" s="6">
        <f t="shared" si="2"/>
        <v>8046.5</v>
      </c>
      <c r="J53" s="6">
        <f t="shared" si="1"/>
        <v>16093</v>
      </c>
      <c r="K53" s="8"/>
      <c r="L53" s="57"/>
      <c r="M53" s="58"/>
      <c r="N53" s="66"/>
      <c r="O53" s="58"/>
      <c r="R53" s="13">
        <v>1.27838</v>
      </c>
      <c r="S53" s="107">
        <f t="shared" si="3"/>
        <v>8501.227</v>
      </c>
      <c r="T53" s="107">
        <f t="shared" si="4"/>
        <v>8510</v>
      </c>
      <c r="U53" s="13">
        <v>8510</v>
      </c>
    </row>
    <row r="54" spans="1:21" s="13" customFormat="1" ht="15">
      <c r="A54" s="113">
        <v>43984</v>
      </c>
      <c r="B54" s="10" t="s">
        <v>35</v>
      </c>
      <c r="C54" s="11" t="s">
        <v>43</v>
      </c>
      <c r="D54" s="11" t="s">
        <v>68</v>
      </c>
      <c r="E54" s="11" t="s">
        <v>31</v>
      </c>
      <c r="F54" s="12">
        <v>4429</v>
      </c>
      <c r="G54" s="20">
        <v>2</v>
      </c>
      <c r="H54" s="6">
        <f t="shared" si="5"/>
        <v>8858</v>
      </c>
      <c r="I54" s="6">
        <f t="shared" si="2"/>
        <v>5359.09</v>
      </c>
      <c r="J54" s="6">
        <f t="shared" si="1"/>
        <v>10718.18</v>
      </c>
      <c r="K54" s="8"/>
      <c r="L54" s="57"/>
      <c r="M54" s="58"/>
      <c r="N54" s="66"/>
      <c r="O54" s="58"/>
      <c r="R54" s="13">
        <v>1.27838</v>
      </c>
      <c r="S54" s="107">
        <f t="shared" si="3"/>
        <v>5661.94502</v>
      </c>
      <c r="T54" s="107">
        <f t="shared" si="4"/>
        <v>5670</v>
      </c>
      <c r="U54" s="13">
        <v>5670</v>
      </c>
    </row>
    <row r="55" spans="1:21" s="13" customFormat="1" ht="15">
      <c r="A55" s="112">
        <v>43953</v>
      </c>
      <c r="B55" s="10" t="s">
        <v>27</v>
      </c>
      <c r="C55" s="11"/>
      <c r="D55" s="11">
        <v>8622</v>
      </c>
      <c r="E55" s="11" t="s">
        <v>83</v>
      </c>
      <c r="F55" s="12">
        <v>530</v>
      </c>
      <c r="G55" s="20">
        <v>44.8</v>
      </c>
      <c r="H55" s="6">
        <f t="shared" si="5"/>
        <v>23744</v>
      </c>
      <c r="I55" s="6">
        <f t="shared" si="2"/>
        <v>641.3</v>
      </c>
      <c r="J55" s="6">
        <f t="shared" si="1"/>
        <v>28730.239999999998</v>
      </c>
      <c r="K55" s="8"/>
      <c r="L55" s="57"/>
      <c r="M55" s="58"/>
      <c r="N55" s="66"/>
      <c r="O55" s="58"/>
      <c r="R55" s="13">
        <v>1.27838</v>
      </c>
      <c r="S55" s="107">
        <f t="shared" si="3"/>
        <v>677.5414000000001</v>
      </c>
      <c r="T55" s="107">
        <f t="shared" si="4"/>
        <v>680</v>
      </c>
      <c r="U55" s="13">
        <v>680</v>
      </c>
    </row>
    <row r="56" spans="1:21" s="13" customFormat="1" ht="15">
      <c r="A56" s="113">
        <v>43953</v>
      </c>
      <c r="B56" s="114" t="s">
        <v>74</v>
      </c>
      <c r="C56" s="115"/>
      <c r="D56" s="115" t="s">
        <v>85</v>
      </c>
      <c r="E56" s="115">
        <v>2000</v>
      </c>
      <c r="F56" s="116">
        <v>21345</v>
      </c>
      <c r="G56" s="117">
        <v>1</v>
      </c>
      <c r="H56" s="116">
        <f t="shared" si="5"/>
        <v>21345</v>
      </c>
      <c r="I56" s="116">
        <f t="shared" si="2"/>
        <v>25827.45</v>
      </c>
      <c r="J56" s="116">
        <f t="shared" si="1"/>
        <v>25827.45</v>
      </c>
      <c r="K56" s="118"/>
      <c r="L56" s="57"/>
      <c r="M56" s="58"/>
      <c r="N56" s="66"/>
      <c r="O56" s="58"/>
      <c r="R56" s="13">
        <v>1.27838</v>
      </c>
      <c r="S56" s="107">
        <f t="shared" si="3"/>
        <v>27287.0211</v>
      </c>
      <c r="T56" s="107">
        <f t="shared" si="4"/>
        <v>27290</v>
      </c>
      <c r="U56" s="13">
        <v>27290</v>
      </c>
    </row>
    <row r="57" spans="1:21" s="13" customFormat="1" ht="15">
      <c r="A57" s="112">
        <v>43923</v>
      </c>
      <c r="B57" s="10" t="s">
        <v>27</v>
      </c>
      <c r="C57" s="11"/>
      <c r="D57" s="11">
        <v>8622</v>
      </c>
      <c r="E57" s="11" t="s">
        <v>83</v>
      </c>
      <c r="F57" s="12">
        <v>530</v>
      </c>
      <c r="G57" s="20">
        <v>23</v>
      </c>
      <c r="H57" s="99">
        <f t="shared" si="5"/>
        <v>12190</v>
      </c>
      <c r="I57" s="99">
        <f t="shared" si="2"/>
        <v>641.3</v>
      </c>
      <c r="J57" s="99">
        <f t="shared" si="1"/>
        <v>14749.9</v>
      </c>
      <c r="K57" s="8"/>
      <c r="L57" s="57"/>
      <c r="M57" s="58"/>
      <c r="N57" s="66"/>
      <c r="O57" s="58"/>
      <c r="R57" s="13">
        <v>1.27838</v>
      </c>
      <c r="S57" s="107">
        <f t="shared" si="3"/>
        <v>677.5414000000001</v>
      </c>
      <c r="T57" s="107">
        <f t="shared" si="4"/>
        <v>680</v>
      </c>
      <c r="U57" s="13">
        <v>680</v>
      </c>
    </row>
    <row r="58" spans="1:21" s="13" customFormat="1" ht="15">
      <c r="A58" s="109">
        <v>43923</v>
      </c>
      <c r="B58" s="10" t="s">
        <v>37</v>
      </c>
      <c r="C58" s="11" t="s">
        <v>43</v>
      </c>
      <c r="D58" s="11" t="s">
        <v>86</v>
      </c>
      <c r="E58" s="11" t="s">
        <v>30</v>
      </c>
      <c r="F58" s="12">
        <v>7225</v>
      </c>
      <c r="G58" s="20">
        <v>1</v>
      </c>
      <c r="H58" s="6">
        <f t="shared" si="5"/>
        <v>7225</v>
      </c>
      <c r="I58" s="6">
        <f t="shared" si="2"/>
        <v>8742.25</v>
      </c>
      <c r="J58" s="6">
        <f t="shared" si="1"/>
        <v>8742.25</v>
      </c>
      <c r="K58" s="8"/>
      <c r="L58" s="57"/>
      <c r="M58" s="58"/>
      <c r="N58" s="66"/>
      <c r="O58" s="58"/>
      <c r="R58" s="13">
        <v>1.27838</v>
      </c>
      <c r="S58" s="107">
        <f t="shared" si="3"/>
        <v>9236.2955</v>
      </c>
      <c r="T58" s="107">
        <f t="shared" si="4"/>
        <v>9240</v>
      </c>
      <c r="U58" s="13">
        <v>9240</v>
      </c>
    </row>
    <row r="59" spans="1:21" s="13" customFormat="1" ht="15">
      <c r="A59" s="109">
        <v>43923</v>
      </c>
      <c r="B59" s="10" t="s">
        <v>37</v>
      </c>
      <c r="C59" s="11" t="s">
        <v>43</v>
      </c>
      <c r="D59" s="11" t="s">
        <v>71</v>
      </c>
      <c r="E59" s="11" t="s">
        <v>30</v>
      </c>
      <c r="F59" s="12">
        <v>7082</v>
      </c>
      <c r="G59" s="20">
        <v>1</v>
      </c>
      <c r="H59" s="6">
        <f t="shared" si="5"/>
        <v>7082</v>
      </c>
      <c r="I59" s="6">
        <f t="shared" si="2"/>
        <v>8569.22</v>
      </c>
      <c r="J59" s="6">
        <f t="shared" si="1"/>
        <v>8569.22</v>
      </c>
      <c r="K59" s="8"/>
      <c r="L59" s="57"/>
      <c r="M59" s="58"/>
      <c r="N59" s="66"/>
      <c r="O59" s="58"/>
      <c r="R59" s="13">
        <v>1.27838</v>
      </c>
      <c r="S59" s="107">
        <f t="shared" si="3"/>
        <v>9053.48716</v>
      </c>
      <c r="T59" s="107">
        <f t="shared" si="4"/>
        <v>9060</v>
      </c>
      <c r="U59" s="13">
        <v>9060</v>
      </c>
    </row>
    <row r="60" spans="1:21" s="13" customFormat="1" ht="15">
      <c r="A60" s="109">
        <v>43923</v>
      </c>
      <c r="B60" s="10" t="s">
        <v>36</v>
      </c>
      <c r="C60" s="11" t="s">
        <v>43</v>
      </c>
      <c r="D60" s="11" t="s">
        <v>86</v>
      </c>
      <c r="E60" s="11" t="s">
        <v>30</v>
      </c>
      <c r="F60" s="12">
        <v>6793</v>
      </c>
      <c r="G60" s="20">
        <v>1</v>
      </c>
      <c r="H60" s="6">
        <f t="shared" si="5"/>
        <v>6793</v>
      </c>
      <c r="I60" s="6">
        <f t="shared" si="2"/>
        <v>8219.53</v>
      </c>
      <c r="J60" s="6">
        <f t="shared" si="1"/>
        <v>8219.53</v>
      </c>
      <c r="K60" s="8"/>
      <c r="L60" s="57"/>
      <c r="M60" s="58"/>
      <c r="N60" s="66"/>
      <c r="O60" s="58"/>
      <c r="R60" s="13">
        <v>1.27838</v>
      </c>
      <c r="S60" s="107">
        <f t="shared" si="3"/>
        <v>8684.03534</v>
      </c>
      <c r="T60" s="107">
        <f t="shared" si="4"/>
        <v>8690</v>
      </c>
      <c r="U60" s="13">
        <v>8690</v>
      </c>
    </row>
    <row r="61" spans="1:21" s="13" customFormat="1" ht="15">
      <c r="A61" s="109">
        <v>43923</v>
      </c>
      <c r="B61" s="10" t="s">
        <v>35</v>
      </c>
      <c r="C61" s="11" t="s">
        <v>43</v>
      </c>
      <c r="D61" s="11" t="s">
        <v>86</v>
      </c>
      <c r="E61" s="11" t="s">
        <v>31</v>
      </c>
      <c r="F61" s="12">
        <v>4477</v>
      </c>
      <c r="G61" s="20">
        <v>2</v>
      </c>
      <c r="H61" s="6">
        <f t="shared" si="5"/>
        <v>8954</v>
      </c>
      <c r="I61" s="6">
        <f t="shared" si="2"/>
        <v>5417.17</v>
      </c>
      <c r="J61" s="6">
        <f t="shared" si="1"/>
        <v>10834.34</v>
      </c>
      <c r="K61" s="8"/>
      <c r="L61" s="57"/>
      <c r="M61" s="58"/>
      <c r="N61" s="66"/>
      <c r="O61" s="58"/>
      <c r="R61" s="13">
        <v>1.27838</v>
      </c>
      <c r="S61" s="107">
        <f t="shared" si="3"/>
        <v>5723.3072600000005</v>
      </c>
      <c r="T61" s="107">
        <f t="shared" si="4"/>
        <v>5730</v>
      </c>
      <c r="U61" s="13">
        <v>5730</v>
      </c>
    </row>
    <row r="62" spans="1:21" s="13" customFormat="1" ht="15">
      <c r="A62" s="113">
        <v>43923</v>
      </c>
      <c r="B62" s="114" t="s">
        <v>35</v>
      </c>
      <c r="C62" s="115" t="s">
        <v>43</v>
      </c>
      <c r="D62" s="115" t="s">
        <v>71</v>
      </c>
      <c r="E62" s="115" t="s">
        <v>31</v>
      </c>
      <c r="F62" s="116">
        <v>4429</v>
      </c>
      <c r="G62" s="117">
        <v>1</v>
      </c>
      <c r="H62" s="116">
        <f t="shared" si="5"/>
        <v>4429</v>
      </c>
      <c r="I62" s="116">
        <f t="shared" si="2"/>
        <v>5359.09</v>
      </c>
      <c r="J62" s="116">
        <f t="shared" si="1"/>
        <v>5359.09</v>
      </c>
      <c r="K62" s="118"/>
      <c r="L62" s="57"/>
      <c r="M62" s="58"/>
      <c r="N62" s="66"/>
      <c r="O62" s="58"/>
      <c r="R62" s="13">
        <v>1.27838</v>
      </c>
      <c r="S62" s="107">
        <f t="shared" si="3"/>
        <v>5661.94502</v>
      </c>
      <c r="T62" s="107">
        <f t="shared" si="4"/>
        <v>5670</v>
      </c>
      <c r="U62" s="13">
        <v>5670</v>
      </c>
    </row>
    <row r="63" spans="1:21" s="13" customFormat="1" ht="15">
      <c r="A63" s="112">
        <v>43892</v>
      </c>
      <c r="B63" s="10" t="s">
        <v>27</v>
      </c>
      <c r="C63" s="11"/>
      <c r="D63" s="11">
        <v>8622</v>
      </c>
      <c r="E63" s="11" t="s">
        <v>83</v>
      </c>
      <c r="F63" s="12">
        <v>530</v>
      </c>
      <c r="G63" s="20">
        <v>23</v>
      </c>
      <c r="H63" s="99">
        <f t="shared" si="5"/>
        <v>12190</v>
      </c>
      <c r="I63" s="99">
        <f t="shared" si="2"/>
        <v>641.3</v>
      </c>
      <c r="J63" s="99">
        <f t="shared" si="1"/>
        <v>14749.9</v>
      </c>
      <c r="K63" s="8"/>
      <c r="L63" s="57"/>
      <c r="M63" s="58"/>
      <c r="N63" s="66"/>
      <c r="O63" s="58"/>
      <c r="R63" s="13">
        <v>1.27838</v>
      </c>
      <c r="S63" s="107">
        <f t="shared" si="3"/>
        <v>677.5414000000001</v>
      </c>
      <c r="T63" s="107">
        <f t="shared" si="4"/>
        <v>680</v>
      </c>
      <c r="U63" s="13">
        <v>680</v>
      </c>
    </row>
    <row r="64" spans="1:21" s="13" customFormat="1" ht="15">
      <c r="A64" s="109">
        <v>43892</v>
      </c>
      <c r="B64" s="10" t="s">
        <v>37</v>
      </c>
      <c r="C64" s="11" t="s">
        <v>43</v>
      </c>
      <c r="D64" s="11" t="s">
        <v>87</v>
      </c>
      <c r="E64" s="11" t="s">
        <v>30</v>
      </c>
      <c r="F64" s="12">
        <v>7082</v>
      </c>
      <c r="G64" s="20">
        <v>1</v>
      </c>
      <c r="H64" s="6">
        <f t="shared" si="5"/>
        <v>7082</v>
      </c>
      <c r="I64" s="6">
        <f t="shared" si="2"/>
        <v>8569.22</v>
      </c>
      <c r="J64" s="6">
        <f t="shared" si="1"/>
        <v>8569.22</v>
      </c>
      <c r="K64" s="8"/>
      <c r="L64" s="57"/>
      <c r="M64" s="58"/>
      <c r="N64" s="66"/>
      <c r="O64" s="58"/>
      <c r="R64" s="13">
        <v>1.27838</v>
      </c>
      <c r="S64" s="107">
        <f t="shared" si="3"/>
        <v>9053.48716</v>
      </c>
      <c r="T64" s="107">
        <f t="shared" si="4"/>
        <v>9060</v>
      </c>
      <c r="U64" s="13">
        <v>9060</v>
      </c>
    </row>
    <row r="65" spans="1:21" s="13" customFormat="1" ht="15">
      <c r="A65" s="109">
        <v>43892</v>
      </c>
      <c r="B65" s="10" t="s">
        <v>37</v>
      </c>
      <c r="C65" s="11" t="s">
        <v>43</v>
      </c>
      <c r="D65" s="11" t="s">
        <v>88</v>
      </c>
      <c r="E65" s="11" t="s">
        <v>30</v>
      </c>
      <c r="F65" s="12">
        <v>7082</v>
      </c>
      <c r="G65" s="20">
        <v>1</v>
      </c>
      <c r="H65" s="6">
        <f t="shared" si="5"/>
        <v>7082</v>
      </c>
      <c r="I65" s="6">
        <f t="shared" si="2"/>
        <v>8569.22</v>
      </c>
      <c r="J65" s="6">
        <f t="shared" si="1"/>
        <v>8569.22</v>
      </c>
      <c r="K65" s="8"/>
      <c r="L65" s="57"/>
      <c r="M65" s="58"/>
      <c r="N65" s="66"/>
      <c r="O65" s="58"/>
      <c r="R65" s="13">
        <v>1.27838</v>
      </c>
      <c r="S65" s="107">
        <f t="shared" si="3"/>
        <v>9053.48716</v>
      </c>
      <c r="T65" s="107">
        <f t="shared" si="4"/>
        <v>9060</v>
      </c>
      <c r="U65" s="13">
        <v>9060</v>
      </c>
    </row>
    <row r="66" spans="1:21" s="13" customFormat="1" ht="15">
      <c r="A66" s="109">
        <v>43892</v>
      </c>
      <c r="B66" s="10" t="s">
        <v>36</v>
      </c>
      <c r="C66" s="11" t="s">
        <v>43</v>
      </c>
      <c r="D66" s="11" t="s">
        <v>87</v>
      </c>
      <c r="E66" s="11" t="s">
        <v>30</v>
      </c>
      <c r="F66" s="12">
        <v>6650</v>
      </c>
      <c r="G66" s="20">
        <v>1</v>
      </c>
      <c r="H66" s="6">
        <f t="shared" si="5"/>
        <v>6650</v>
      </c>
      <c r="I66" s="6">
        <f t="shared" si="2"/>
        <v>8046.5</v>
      </c>
      <c r="J66" s="6">
        <f t="shared" si="1"/>
        <v>8046.5</v>
      </c>
      <c r="K66" s="8"/>
      <c r="L66" s="57"/>
      <c r="M66" s="58"/>
      <c r="N66" s="66"/>
      <c r="O66" s="58"/>
      <c r="R66" s="13">
        <v>1.27838</v>
      </c>
      <c r="S66" s="107">
        <f t="shared" si="3"/>
        <v>8501.227</v>
      </c>
      <c r="T66" s="107">
        <f t="shared" si="4"/>
        <v>8510</v>
      </c>
      <c r="U66" s="13">
        <v>8510</v>
      </c>
    </row>
    <row r="67" spans="1:21" s="13" customFormat="1" ht="15">
      <c r="A67" s="109">
        <v>43892</v>
      </c>
      <c r="B67" s="10" t="s">
        <v>35</v>
      </c>
      <c r="C67" s="11" t="s">
        <v>43</v>
      </c>
      <c r="D67" s="11" t="s">
        <v>87</v>
      </c>
      <c r="E67" s="11" t="s">
        <v>31</v>
      </c>
      <c r="F67" s="12">
        <v>4429</v>
      </c>
      <c r="G67" s="20">
        <v>2</v>
      </c>
      <c r="H67" s="6">
        <f t="shared" si="5"/>
        <v>8858</v>
      </c>
      <c r="I67" s="6">
        <f t="shared" si="2"/>
        <v>5359.09</v>
      </c>
      <c r="J67" s="6">
        <f t="shared" si="1"/>
        <v>10718.18</v>
      </c>
      <c r="K67" s="8"/>
      <c r="L67" s="57"/>
      <c r="M67" s="58"/>
      <c r="N67" s="66"/>
      <c r="O67" s="58"/>
      <c r="R67" s="13">
        <v>1.27838</v>
      </c>
      <c r="S67" s="107">
        <f t="shared" si="3"/>
        <v>5661.94502</v>
      </c>
      <c r="T67" s="107">
        <f t="shared" si="4"/>
        <v>5670</v>
      </c>
      <c r="U67" s="13">
        <v>5670</v>
      </c>
    </row>
    <row r="68" spans="1:21" s="13" customFormat="1" ht="15">
      <c r="A68" s="113">
        <v>43892</v>
      </c>
      <c r="B68" s="114" t="s">
        <v>35</v>
      </c>
      <c r="C68" s="115" t="s">
        <v>43</v>
      </c>
      <c r="D68" s="115" t="s">
        <v>88</v>
      </c>
      <c r="E68" s="115" t="s">
        <v>31</v>
      </c>
      <c r="F68" s="116">
        <v>4429</v>
      </c>
      <c r="G68" s="117">
        <v>1</v>
      </c>
      <c r="H68" s="116">
        <f t="shared" si="5"/>
        <v>4429</v>
      </c>
      <c r="I68" s="116">
        <f t="shared" si="2"/>
        <v>5359.09</v>
      </c>
      <c r="J68" s="116">
        <f t="shared" si="1"/>
        <v>5359.09</v>
      </c>
      <c r="K68" s="118"/>
      <c r="L68" s="57"/>
      <c r="M68" s="58"/>
      <c r="N68" s="66"/>
      <c r="O68" s="58"/>
      <c r="R68" s="13">
        <v>1.27838</v>
      </c>
      <c r="S68" s="107">
        <f t="shared" si="3"/>
        <v>5661.94502</v>
      </c>
      <c r="T68" s="107">
        <f t="shared" si="4"/>
        <v>5670</v>
      </c>
      <c r="U68" s="13">
        <v>5670</v>
      </c>
    </row>
    <row r="69" spans="1:21" s="13" customFormat="1" ht="15">
      <c r="A69" s="112">
        <v>44106</v>
      </c>
      <c r="B69" s="10" t="s">
        <v>27</v>
      </c>
      <c r="C69" s="11"/>
      <c r="D69" s="11">
        <v>8622</v>
      </c>
      <c r="E69" s="11" t="s">
        <v>83</v>
      </c>
      <c r="F69" s="12">
        <v>530</v>
      </c>
      <c r="G69" s="20">
        <v>22.5</v>
      </c>
      <c r="H69" s="99">
        <f t="shared" si="5"/>
        <v>11925</v>
      </c>
      <c r="I69" s="99">
        <f t="shared" si="2"/>
        <v>641.3</v>
      </c>
      <c r="J69" s="99">
        <f t="shared" si="1"/>
        <v>14429.25</v>
      </c>
      <c r="K69" s="8"/>
      <c r="L69" s="57"/>
      <c r="M69" s="58"/>
      <c r="N69" s="66"/>
      <c r="O69" s="58"/>
      <c r="R69" s="13">
        <v>1.27838</v>
      </c>
      <c r="S69" s="107">
        <f t="shared" si="3"/>
        <v>677.5414000000001</v>
      </c>
      <c r="T69" s="107">
        <f t="shared" si="4"/>
        <v>680</v>
      </c>
      <c r="U69" s="13">
        <v>680</v>
      </c>
    </row>
    <row r="70" spans="1:21" s="13" customFormat="1" ht="15">
      <c r="A70" s="109">
        <v>44106</v>
      </c>
      <c r="B70" s="10" t="s">
        <v>37</v>
      </c>
      <c r="C70" s="11" t="s">
        <v>43</v>
      </c>
      <c r="D70" s="11" t="s">
        <v>71</v>
      </c>
      <c r="E70" s="11" t="s">
        <v>30</v>
      </c>
      <c r="F70" s="12">
        <v>7082</v>
      </c>
      <c r="G70" s="20">
        <v>1</v>
      </c>
      <c r="H70" s="6">
        <f t="shared" si="5"/>
        <v>7082</v>
      </c>
      <c r="I70" s="6">
        <f t="shared" si="2"/>
        <v>8569.22</v>
      </c>
      <c r="J70" s="6">
        <f t="shared" si="1"/>
        <v>8569.22</v>
      </c>
      <c r="K70" s="8"/>
      <c r="L70" s="57"/>
      <c r="M70" s="58"/>
      <c r="N70" s="66"/>
      <c r="O70" s="58"/>
      <c r="R70" s="13">
        <v>1.27838</v>
      </c>
      <c r="S70" s="107">
        <f aca="true" t="shared" si="6" ref="S70:S123">F70*R70</f>
        <v>9053.48716</v>
      </c>
      <c r="T70" s="107">
        <f aca="true" t="shared" si="7" ref="T70:T123">ROUNDUP(S70,-1)</f>
        <v>9060</v>
      </c>
      <c r="U70" s="13">
        <v>9060</v>
      </c>
    </row>
    <row r="71" spans="1:21" s="13" customFormat="1" ht="15">
      <c r="A71" s="109">
        <v>44106</v>
      </c>
      <c r="B71" s="10" t="s">
        <v>37</v>
      </c>
      <c r="C71" s="11" t="s">
        <v>43</v>
      </c>
      <c r="D71" s="11" t="s">
        <v>72</v>
      </c>
      <c r="E71" s="11" t="s">
        <v>30</v>
      </c>
      <c r="F71" s="12">
        <v>7225</v>
      </c>
      <c r="G71" s="20">
        <v>1</v>
      </c>
      <c r="H71" s="6">
        <f t="shared" si="5"/>
        <v>7225</v>
      </c>
      <c r="I71" s="6">
        <f t="shared" si="2"/>
        <v>8742.25</v>
      </c>
      <c r="J71" s="6">
        <f t="shared" si="1"/>
        <v>8742.25</v>
      </c>
      <c r="K71" s="8"/>
      <c r="L71" s="57"/>
      <c r="M71" s="58"/>
      <c r="N71" s="66"/>
      <c r="O71" s="58"/>
      <c r="R71" s="13">
        <v>1.27838</v>
      </c>
      <c r="S71" s="107">
        <f t="shared" si="6"/>
        <v>9236.2955</v>
      </c>
      <c r="T71" s="107">
        <f t="shared" si="7"/>
        <v>9240</v>
      </c>
      <c r="U71" s="13">
        <v>9240</v>
      </c>
    </row>
    <row r="72" spans="1:21" s="13" customFormat="1" ht="15">
      <c r="A72" s="109">
        <v>44106</v>
      </c>
      <c r="B72" s="10" t="s">
        <v>36</v>
      </c>
      <c r="C72" s="11" t="s">
        <v>43</v>
      </c>
      <c r="D72" s="11" t="s">
        <v>71</v>
      </c>
      <c r="E72" s="11" t="s">
        <v>30</v>
      </c>
      <c r="F72" s="12">
        <v>6650</v>
      </c>
      <c r="G72" s="20">
        <v>1</v>
      </c>
      <c r="H72" s="6">
        <f t="shared" si="5"/>
        <v>6650</v>
      </c>
      <c r="I72" s="6">
        <f t="shared" si="2"/>
        <v>8046.5</v>
      </c>
      <c r="J72" s="6">
        <f t="shared" si="1"/>
        <v>8046.5</v>
      </c>
      <c r="K72" s="8"/>
      <c r="L72" s="57"/>
      <c r="M72" s="58"/>
      <c r="N72" s="66"/>
      <c r="O72" s="58"/>
      <c r="R72" s="13">
        <v>1.27838</v>
      </c>
      <c r="S72" s="107">
        <f t="shared" si="6"/>
        <v>8501.227</v>
      </c>
      <c r="T72" s="107">
        <f t="shared" si="7"/>
        <v>8510</v>
      </c>
      <c r="U72" s="13">
        <v>8510</v>
      </c>
    </row>
    <row r="73" spans="1:21" s="13" customFormat="1" ht="15">
      <c r="A73" s="109">
        <v>44106</v>
      </c>
      <c r="B73" s="10" t="s">
        <v>36</v>
      </c>
      <c r="C73" s="11" t="s">
        <v>43</v>
      </c>
      <c r="D73" s="11" t="s">
        <v>72</v>
      </c>
      <c r="E73" s="11" t="s">
        <v>30</v>
      </c>
      <c r="F73" s="12">
        <v>6793</v>
      </c>
      <c r="G73" s="20">
        <v>1</v>
      </c>
      <c r="H73" s="6">
        <f t="shared" si="5"/>
        <v>6793</v>
      </c>
      <c r="I73" s="6">
        <f t="shared" si="2"/>
        <v>8219.53</v>
      </c>
      <c r="J73" s="6">
        <f t="shared" si="1"/>
        <v>8219.53</v>
      </c>
      <c r="K73" s="8"/>
      <c r="L73" s="57"/>
      <c r="M73" s="58"/>
      <c r="N73" s="66"/>
      <c r="O73" s="58"/>
      <c r="R73" s="13">
        <v>1.27838</v>
      </c>
      <c r="S73" s="107">
        <f t="shared" si="6"/>
        <v>8684.03534</v>
      </c>
      <c r="T73" s="107">
        <f t="shared" si="7"/>
        <v>8690</v>
      </c>
      <c r="U73" s="13">
        <v>8690</v>
      </c>
    </row>
    <row r="74" spans="1:21" s="13" customFormat="1" ht="24">
      <c r="A74" s="109">
        <v>44106</v>
      </c>
      <c r="B74" s="10" t="s">
        <v>51</v>
      </c>
      <c r="C74" s="11" t="s">
        <v>43</v>
      </c>
      <c r="D74" s="11" t="s">
        <v>89</v>
      </c>
      <c r="E74" s="11" t="s">
        <v>32</v>
      </c>
      <c r="F74" s="12">
        <v>7723</v>
      </c>
      <c r="G74" s="20">
        <v>1</v>
      </c>
      <c r="H74" s="6">
        <f t="shared" si="5"/>
        <v>7723</v>
      </c>
      <c r="I74" s="6">
        <f t="shared" si="2"/>
        <v>9344.83</v>
      </c>
      <c r="J74" s="6">
        <f t="shared" si="1"/>
        <v>9344.83</v>
      </c>
      <c r="K74" s="8"/>
      <c r="L74" s="57"/>
      <c r="M74" s="58"/>
      <c r="N74" s="66"/>
      <c r="O74" s="58"/>
      <c r="R74" s="13">
        <v>1.27838</v>
      </c>
      <c r="S74" s="107">
        <f t="shared" si="6"/>
        <v>9872.928740000001</v>
      </c>
      <c r="T74" s="107">
        <f t="shared" si="7"/>
        <v>9880</v>
      </c>
      <c r="U74" s="13">
        <v>9880</v>
      </c>
    </row>
    <row r="75" spans="1:21" s="13" customFormat="1" ht="15">
      <c r="A75" s="109">
        <v>44106</v>
      </c>
      <c r="B75" s="10" t="s">
        <v>35</v>
      </c>
      <c r="C75" s="11" t="s">
        <v>43</v>
      </c>
      <c r="D75" s="11" t="s">
        <v>71</v>
      </c>
      <c r="E75" s="11" t="s">
        <v>31</v>
      </c>
      <c r="F75" s="12">
        <v>4429</v>
      </c>
      <c r="G75" s="20">
        <v>2</v>
      </c>
      <c r="H75" s="6">
        <f t="shared" si="5"/>
        <v>8858</v>
      </c>
      <c r="I75" s="6">
        <f t="shared" si="2"/>
        <v>5359.09</v>
      </c>
      <c r="J75" s="6">
        <f t="shared" si="1"/>
        <v>10718.18</v>
      </c>
      <c r="K75" s="8"/>
      <c r="L75" s="57"/>
      <c r="M75" s="58"/>
      <c r="N75" s="66"/>
      <c r="O75" s="58"/>
      <c r="R75" s="13">
        <v>1.27838</v>
      </c>
      <c r="S75" s="107">
        <f t="shared" si="6"/>
        <v>5661.94502</v>
      </c>
      <c r="T75" s="107">
        <f t="shared" si="7"/>
        <v>5670</v>
      </c>
      <c r="U75" s="13">
        <v>5670</v>
      </c>
    </row>
    <row r="76" spans="1:21" s="13" customFormat="1" ht="15">
      <c r="A76" s="109">
        <v>44106</v>
      </c>
      <c r="B76" s="10" t="s">
        <v>35</v>
      </c>
      <c r="C76" s="11" t="s">
        <v>43</v>
      </c>
      <c r="D76" s="11" t="s">
        <v>72</v>
      </c>
      <c r="E76" s="11" t="s">
        <v>31</v>
      </c>
      <c r="F76" s="12">
        <v>4477</v>
      </c>
      <c r="G76" s="20">
        <v>2</v>
      </c>
      <c r="H76" s="6">
        <f t="shared" si="5"/>
        <v>8954</v>
      </c>
      <c r="I76" s="6">
        <f t="shared" si="2"/>
        <v>5417.17</v>
      </c>
      <c r="J76" s="6">
        <f t="shared" si="1"/>
        <v>10834.34</v>
      </c>
      <c r="K76" s="8"/>
      <c r="L76" s="57"/>
      <c r="M76" s="58"/>
      <c r="N76" s="66"/>
      <c r="O76" s="58"/>
      <c r="R76" s="13">
        <v>1.27838</v>
      </c>
      <c r="S76" s="107">
        <f t="shared" si="6"/>
        <v>5723.3072600000005</v>
      </c>
      <c r="T76" s="107">
        <f t="shared" si="7"/>
        <v>5730</v>
      </c>
      <c r="U76" s="13">
        <v>5730</v>
      </c>
    </row>
    <row r="77" spans="1:21" s="13" customFormat="1" ht="15">
      <c r="A77" s="113">
        <v>44106</v>
      </c>
      <c r="B77" s="114" t="s">
        <v>38</v>
      </c>
      <c r="C77" s="115" t="s">
        <v>43</v>
      </c>
      <c r="D77" s="115" t="s">
        <v>71</v>
      </c>
      <c r="E77" s="115" t="s">
        <v>33</v>
      </c>
      <c r="F77" s="116">
        <v>4681</v>
      </c>
      <c r="G77" s="117">
        <v>1</v>
      </c>
      <c r="H77" s="116">
        <f t="shared" si="5"/>
        <v>4681</v>
      </c>
      <c r="I77" s="116">
        <f t="shared" si="2"/>
        <v>5664.01</v>
      </c>
      <c r="J77" s="116">
        <f t="shared" si="1"/>
        <v>5664.01</v>
      </c>
      <c r="K77" s="118"/>
      <c r="L77" s="57"/>
      <c r="M77" s="58"/>
      <c r="N77" s="66"/>
      <c r="O77" s="58"/>
      <c r="R77" s="13">
        <v>1.27838</v>
      </c>
      <c r="S77" s="107">
        <f t="shared" si="6"/>
        <v>5984.096780000001</v>
      </c>
      <c r="T77" s="107">
        <f t="shared" si="7"/>
        <v>5990</v>
      </c>
      <c r="U77" s="13">
        <v>5990</v>
      </c>
    </row>
    <row r="78" spans="1:21" s="13" customFormat="1" ht="15">
      <c r="A78" s="112">
        <v>44137</v>
      </c>
      <c r="B78" s="10" t="s">
        <v>27</v>
      </c>
      <c r="C78" s="11"/>
      <c r="D78" s="11">
        <v>8622</v>
      </c>
      <c r="E78" s="11" t="s">
        <v>83</v>
      </c>
      <c r="F78" s="12">
        <v>530</v>
      </c>
      <c r="G78" s="20">
        <v>22.5</v>
      </c>
      <c r="H78" s="99">
        <f t="shared" si="5"/>
        <v>11925</v>
      </c>
      <c r="I78" s="99">
        <f t="shared" si="2"/>
        <v>641.3</v>
      </c>
      <c r="J78" s="99">
        <f t="shared" si="1"/>
        <v>14429.25</v>
      </c>
      <c r="K78" s="8"/>
      <c r="L78" s="57"/>
      <c r="M78" s="58"/>
      <c r="N78" s="66"/>
      <c r="O78" s="58"/>
      <c r="R78" s="13">
        <v>1.27838</v>
      </c>
      <c r="S78" s="107">
        <f t="shared" si="6"/>
        <v>677.5414000000001</v>
      </c>
      <c r="T78" s="107">
        <f t="shared" si="7"/>
        <v>680</v>
      </c>
      <c r="U78" s="13">
        <v>680</v>
      </c>
    </row>
    <row r="79" spans="1:21" s="13" customFormat="1" ht="15">
      <c r="A79" s="109">
        <v>44137</v>
      </c>
      <c r="B79" s="10" t="s">
        <v>37</v>
      </c>
      <c r="C79" s="11" t="s">
        <v>58</v>
      </c>
      <c r="D79" s="11" t="s">
        <v>68</v>
      </c>
      <c r="E79" s="11" t="s">
        <v>30</v>
      </c>
      <c r="F79" s="12">
        <v>7082</v>
      </c>
      <c r="G79" s="20">
        <v>1</v>
      </c>
      <c r="H79" s="6">
        <f t="shared" si="5"/>
        <v>7082</v>
      </c>
      <c r="I79" s="6">
        <f t="shared" si="2"/>
        <v>8569.22</v>
      </c>
      <c r="J79" s="6">
        <f t="shared" si="1"/>
        <v>8569.22</v>
      </c>
      <c r="K79" s="8"/>
      <c r="L79" s="57"/>
      <c r="M79" s="58"/>
      <c r="N79" s="66"/>
      <c r="O79" s="58"/>
      <c r="R79" s="13">
        <v>1.27838</v>
      </c>
      <c r="S79" s="107">
        <f t="shared" si="6"/>
        <v>9053.48716</v>
      </c>
      <c r="T79" s="107">
        <f t="shared" si="7"/>
        <v>9060</v>
      </c>
      <c r="U79" s="13">
        <v>9060</v>
      </c>
    </row>
    <row r="80" spans="1:21" s="13" customFormat="1" ht="15">
      <c r="A80" s="109">
        <v>44137</v>
      </c>
      <c r="B80" s="10" t="s">
        <v>37</v>
      </c>
      <c r="C80" s="11" t="s">
        <v>43</v>
      </c>
      <c r="D80" s="11" t="s">
        <v>69</v>
      </c>
      <c r="E80" s="11" t="s">
        <v>30</v>
      </c>
      <c r="F80" s="12">
        <v>7082</v>
      </c>
      <c r="G80" s="20">
        <v>1</v>
      </c>
      <c r="H80" s="6">
        <f t="shared" si="5"/>
        <v>7082</v>
      </c>
      <c r="I80" s="6">
        <f t="shared" si="2"/>
        <v>8569.22</v>
      </c>
      <c r="J80" s="6">
        <f t="shared" si="1"/>
        <v>8569.22</v>
      </c>
      <c r="K80" s="8"/>
      <c r="L80" s="57"/>
      <c r="M80" s="58"/>
      <c r="N80" s="66"/>
      <c r="O80" s="58"/>
      <c r="R80" s="13">
        <v>1.27838</v>
      </c>
      <c r="S80" s="107">
        <f t="shared" si="6"/>
        <v>9053.48716</v>
      </c>
      <c r="T80" s="107">
        <f t="shared" si="7"/>
        <v>9060</v>
      </c>
      <c r="U80" s="13">
        <v>9060</v>
      </c>
    </row>
    <row r="81" spans="1:21" s="13" customFormat="1" ht="15">
      <c r="A81" s="109">
        <v>44137</v>
      </c>
      <c r="B81" s="10" t="s">
        <v>36</v>
      </c>
      <c r="C81" s="11" t="s">
        <v>43</v>
      </c>
      <c r="D81" s="11" t="s">
        <v>68</v>
      </c>
      <c r="E81" s="11" t="s">
        <v>30</v>
      </c>
      <c r="F81" s="12">
        <v>6650</v>
      </c>
      <c r="G81" s="20">
        <v>1</v>
      </c>
      <c r="H81" s="6">
        <f t="shared" si="5"/>
        <v>6650</v>
      </c>
      <c r="I81" s="6">
        <f t="shared" si="2"/>
        <v>8046.5</v>
      </c>
      <c r="J81" s="6">
        <f t="shared" si="1"/>
        <v>8046.5</v>
      </c>
      <c r="K81" s="8"/>
      <c r="L81" s="57"/>
      <c r="M81" s="58"/>
      <c r="N81" s="66"/>
      <c r="O81" s="58"/>
      <c r="R81" s="13">
        <v>1.27838</v>
      </c>
      <c r="S81" s="107">
        <f t="shared" si="6"/>
        <v>8501.227</v>
      </c>
      <c r="T81" s="107">
        <f t="shared" si="7"/>
        <v>8510</v>
      </c>
      <c r="U81" s="13">
        <v>8510</v>
      </c>
    </row>
    <row r="82" spans="1:21" s="13" customFormat="1" ht="15">
      <c r="A82" s="109">
        <v>44137</v>
      </c>
      <c r="B82" s="10" t="s">
        <v>36</v>
      </c>
      <c r="C82" s="11"/>
      <c r="D82" s="11" t="s">
        <v>69</v>
      </c>
      <c r="E82" s="11" t="s">
        <v>30</v>
      </c>
      <c r="F82" s="12">
        <v>6650</v>
      </c>
      <c r="G82" s="20">
        <v>1</v>
      </c>
      <c r="H82" s="6">
        <f t="shared" si="5"/>
        <v>6650</v>
      </c>
      <c r="I82" s="6">
        <f t="shared" si="2"/>
        <v>8046.5</v>
      </c>
      <c r="J82" s="6">
        <f t="shared" si="1"/>
        <v>8046.5</v>
      </c>
      <c r="K82" s="8"/>
      <c r="L82" s="57"/>
      <c r="M82" s="58"/>
      <c r="N82" s="66"/>
      <c r="O82" s="58"/>
      <c r="R82" s="13">
        <v>1.27838</v>
      </c>
      <c r="S82" s="107">
        <f t="shared" si="6"/>
        <v>8501.227</v>
      </c>
      <c r="T82" s="107">
        <f t="shared" si="7"/>
        <v>8510</v>
      </c>
      <c r="U82" s="13">
        <v>8510</v>
      </c>
    </row>
    <row r="83" spans="1:21" s="13" customFormat="1" ht="24">
      <c r="A83" s="109">
        <v>44137</v>
      </c>
      <c r="B83" s="10" t="s">
        <v>51</v>
      </c>
      <c r="C83" s="11" t="s">
        <v>43</v>
      </c>
      <c r="D83" s="11" t="s">
        <v>70</v>
      </c>
      <c r="E83" s="11" t="s">
        <v>32</v>
      </c>
      <c r="F83" s="12">
        <v>7668</v>
      </c>
      <c r="G83" s="20">
        <v>1</v>
      </c>
      <c r="H83" s="6">
        <f t="shared" si="5"/>
        <v>7668</v>
      </c>
      <c r="I83" s="6">
        <f t="shared" si="2"/>
        <v>9278.279999999999</v>
      </c>
      <c r="J83" s="6">
        <f t="shared" si="1"/>
        <v>9278.279999999999</v>
      </c>
      <c r="K83" s="8"/>
      <c r="L83" s="57"/>
      <c r="M83" s="58"/>
      <c r="N83" s="66"/>
      <c r="O83" s="58"/>
      <c r="R83" s="13">
        <v>1.27838</v>
      </c>
      <c r="S83" s="107">
        <f t="shared" si="6"/>
        <v>9802.61784</v>
      </c>
      <c r="T83" s="107">
        <f t="shared" si="7"/>
        <v>9810</v>
      </c>
      <c r="U83" s="13">
        <v>9810</v>
      </c>
    </row>
    <row r="84" spans="1:21" s="13" customFormat="1" ht="15">
      <c r="A84" s="109">
        <v>44137</v>
      </c>
      <c r="B84" s="10" t="s">
        <v>35</v>
      </c>
      <c r="C84" s="11" t="s">
        <v>43</v>
      </c>
      <c r="D84" s="11" t="s">
        <v>68</v>
      </c>
      <c r="E84" s="11" t="s">
        <v>31</v>
      </c>
      <c r="F84" s="12">
        <v>4429</v>
      </c>
      <c r="G84" s="20">
        <v>2</v>
      </c>
      <c r="H84" s="6">
        <f t="shared" si="5"/>
        <v>8858</v>
      </c>
      <c r="I84" s="6">
        <f t="shared" si="2"/>
        <v>5359.09</v>
      </c>
      <c r="J84" s="6">
        <f t="shared" si="1"/>
        <v>10718.18</v>
      </c>
      <c r="K84" s="8"/>
      <c r="L84" s="57"/>
      <c r="M84" s="58"/>
      <c r="N84" s="66"/>
      <c r="O84" s="58"/>
      <c r="R84" s="13">
        <v>1.27838</v>
      </c>
      <c r="S84" s="107">
        <f t="shared" si="6"/>
        <v>5661.94502</v>
      </c>
      <c r="T84" s="107">
        <f t="shared" si="7"/>
        <v>5670</v>
      </c>
      <c r="U84" s="13">
        <v>5670</v>
      </c>
    </row>
    <row r="85" spans="1:21" s="13" customFormat="1" ht="15">
      <c r="A85" s="109">
        <v>44137</v>
      </c>
      <c r="B85" s="10" t="s">
        <v>35</v>
      </c>
      <c r="C85" s="11" t="s">
        <v>43</v>
      </c>
      <c r="D85" s="11" t="s">
        <v>69</v>
      </c>
      <c r="E85" s="11" t="s">
        <v>31</v>
      </c>
      <c r="F85" s="12">
        <v>4429</v>
      </c>
      <c r="G85" s="20">
        <v>2</v>
      </c>
      <c r="H85" s="6">
        <f t="shared" si="5"/>
        <v>8858</v>
      </c>
      <c r="I85" s="6">
        <f t="shared" si="2"/>
        <v>5359.09</v>
      </c>
      <c r="J85" s="6">
        <f t="shared" si="1"/>
        <v>10718.18</v>
      </c>
      <c r="K85" s="8"/>
      <c r="L85" s="57"/>
      <c r="M85" s="58"/>
      <c r="N85" s="66"/>
      <c r="O85" s="58"/>
      <c r="R85" s="13">
        <v>1.27838</v>
      </c>
      <c r="S85" s="107">
        <f t="shared" si="6"/>
        <v>5661.94502</v>
      </c>
      <c r="T85" s="107">
        <f t="shared" si="7"/>
        <v>5670</v>
      </c>
      <c r="U85" s="13">
        <v>5670</v>
      </c>
    </row>
    <row r="86" spans="1:21" s="13" customFormat="1" ht="15">
      <c r="A86" s="113">
        <v>44137</v>
      </c>
      <c r="B86" s="114" t="s">
        <v>38</v>
      </c>
      <c r="C86" s="115" t="s">
        <v>43</v>
      </c>
      <c r="D86" s="115" t="s">
        <v>68</v>
      </c>
      <c r="E86" s="115" t="s">
        <v>33</v>
      </c>
      <c r="F86" s="116">
        <v>4681</v>
      </c>
      <c r="G86" s="117">
        <v>1</v>
      </c>
      <c r="H86" s="116">
        <f t="shared" si="5"/>
        <v>4681</v>
      </c>
      <c r="I86" s="116">
        <f t="shared" si="2"/>
        <v>5664.01</v>
      </c>
      <c r="J86" s="116">
        <f t="shared" si="1"/>
        <v>5664.01</v>
      </c>
      <c r="K86" s="118"/>
      <c r="L86" s="57"/>
      <c r="M86" s="58"/>
      <c r="N86" s="66"/>
      <c r="O86" s="58"/>
      <c r="R86" s="13">
        <v>1.27838</v>
      </c>
      <c r="S86" s="107">
        <f t="shared" si="6"/>
        <v>5984.096780000001</v>
      </c>
      <c r="T86" s="107">
        <f t="shared" si="7"/>
        <v>5990</v>
      </c>
      <c r="U86" s="13">
        <v>5990</v>
      </c>
    </row>
    <row r="87" spans="1:21" s="13" customFormat="1" ht="15">
      <c r="A87" s="112">
        <v>44167</v>
      </c>
      <c r="B87" s="10" t="s">
        <v>27</v>
      </c>
      <c r="C87" s="11"/>
      <c r="D87" s="11">
        <v>8622</v>
      </c>
      <c r="E87" s="11" t="s">
        <v>83</v>
      </c>
      <c r="F87" s="12">
        <v>530</v>
      </c>
      <c r="G87" s="20">
        <v>22.5</v>
      </c>
      <c r="H87" s="99">
        <f t="shared" si="5"/>
        <v>11925</v>
      </c>
      <c r="I87" s="99">
        <f>F87*1.21</f>
        <v>641.3</v>
      </c>
      <c r="J87" s="99">
        <f t="shared" si="1"/>
        <v>14429.25</v>
      </c>
      <c r="K87" s="8"/>
      <c r="L87" s="57"/>
      <c r="M87" s="58"/>
      <c r="N87" s="66"/>
      <c r="O87" s="58"/>
      <c r="R87" s="13">
        <v>1.27838</v>
      </c>
      <c r="S87" s="107">
        <f t="shared" si="6"/>
        <v>677.5414000000001</v>
      </c>
      <c r="T87" s="107">
        <f t="shared" si="7"/>
        <v>680</v>
      </c>
      <c r="U87" s="13">
        <v>680</v>
      </c>
    </row>
    <row r="88" spans="1:21" s="13" customFormat="1" ht="15">
      <c r="A88" s="109">
        <v>44167</v>
      </c>
      <c r="B88" s="10" t="s">
        <v>37</v>
      </c>
      <c r="C88" s="97" t="s">
        <v>43</v>
      </c>
      <c r="D88" s="97" t="s">
        <v>64</v>
      </c>
      <c r="E88" s="97" t="s">
        <v>30</v>
      </c>
      <c r="F88" s="12">
        <v>7225</v>
      </c>
      <c r="G88" s="100">
        <v>1</v>
      </c>
      <c r="H88" s="6">
        <f t="shared" si="5"/>
        <v>7225</v>
      </c>
      <c r="I88" s="6">
        <f aca="true" t="shared" si="8" ref="I88:I122">F88*1.21</f>
        <v>8742.25</v>
      </c>
      <c r="J88" s="6">
        <f t="shared" si="1"/>
        <v>8742.25</v>
      </c>
      <c r="K88" s="101"/>
      <c r="L88" s="57"/>
      <c r="M88" s="58"/>
      <c r="N88" s="66"/>
      <c r="O88" s="58"/>
      <c r="R88" s="13">
        <v>1.27838</v>
      </c>
      <c r="S88" s="107">
        <f t="shared" si="6"/>
        <v>9236.2955</v>
      </c>
      <c r="T88" s="107">
        <f t="shared" si="7"/>
        <v>9240</v>
      </c>
      <c r="U88" s="13">
        <v>9240</v>
      </c>
    </row>
    <row r="89" spans="1:21" s="13" customFormat="1" ht="15">
      <c r="A89" s="109">
        <v>44167</v>
      </c>
      <c r="B89" s="10" t="s">
        <v>37</v>
      </c>
      <c r="C89" s="97" t="s">
        <v>43</v>
      </c>
      <c r="D89" s="97" t="s">
        <v>65</v>
      </c>
      <c r="E89" s="97" t="s">
        <v>30</v>
      </c>
      <c r="F89" s="12">
        <v>7082</v>
      </c>
      <c r="G89" s="100">
        <v>1</v>
      </c>
      <c r="H89" s="6">
        <f aca="true" t="shared" si="9" ref="H89:H123">F89*G89</f>
        <v>7082</v>
      </c>
      <c r="I89" s="6">
        <f t="shared" si="8"/>
        <v>8569.22</v>
      </c>
      <c r="J89" s="6">
        <f t="shared" si="1"/>
        <v>8569.22</v>
      </c>
      <c r="K89" s="101"/>
      <c r="L89" s="57"/>
      <c r="M89" s="58"/>
      <c r="N89" s="66"/>
      <c r="O89" s="58"/>
      <c r="R89" s="13">
        <v>1.27838</v>
      </c>
      <c r="S89" s="107">
        <f t="shared" si="6"/>
        <v>9053.48716</v>
      </c>
      <c r="T89" s="107">
        <f t="shared" si="7"/>
        <v>9060</v>
      </c>
      <c r="U89" s="13">
        <v>9060</v>
      </c>
    </row>
    <row r="90" spans="1:21" s="13" customFormat="1" ht="15">
      <c r="A90" s="109">
        <v>44167</v>
      </c>
      <c r="B90" s="10" t="s">
        <v>36</v>
      </c>
      <c r="C90" s="97" t="s">
        <v>43</v>
      </c>
      <c r="D90" s="97" t="s">
        <v>64</v>
      </c>
      <c r="E90" s="97" t="s">
        <v>30</v>
      </c>
      <c r="F90" s="12">
        <v>6793</v>
      </c>
      <c r="G90" s="100">
        <v>1</v>
      </c>
      <c r="H90" s="6">
        <f t="shared" si="9"/>
        <v>6793</v>
      </c>
      <c r="I90" s="6">
        <f t="shared" si="8"/>
        <v>8219.53</v>
      </c>
      <c r="J90" s="6">
        <f t="shared" si="1"/>
        <v>8219.53</v>
      </c>
      <c r="K90" s="101"/>
      <c r="L90" s="57"/>
      <c r="M90" s="58"/>
      <c r="N90" s="66"/>
      <c r="O90" s="58"/>
      <c r="R90" s="13">
        <v>1.27838</v>
      </c>
      <c r="S90" s="107">
        <f>F90*R90</f>
        <v>8684.03534</v>
      </c>
      <c r="T90" s="107">
        <f t="shared" si="7"/>
        <v>8690</v>
      </c>
      <c r="U90" s="13">
        <v>8690</v>
      </c>
    </row>
    <row r="91" spans="1:21" s="13" customFormat="1" ht="15">
      <c r="A91" s="109">
        <v>44167</v>
      </c>
      <c r="B91" s="10" t="s">
        <v>36</v>
      </c>
      <c r="C91" s="97" t="s">
        <v>43</v>
      </c>
      <c r="D91" s="97" t="s">
        <v>65</v>
      </c>
      <c r="E91" s="97" t="s">
        <v>30</v>
      </c>
      <c r="F91" s="12">
        <v>6650</v>
      </c>
      <c r="G91" s="100">
        <v>1</v>
      </c>
      <c r="H91" s="6">
        <f t="shared" si="9"/>
        <v>6650</v>
      </c>
      <c r="I91" s="6">
        <f t="shared" si="8"/>
        <v>8046.5</v>
      </c>
      <c r="J91" s="6">
        <f t="shared" si="1"/>
        <v>8046.5</v>
      </c>
      <c r="K91" s="101"/>
      <c r="L91" s="57"/>
      <c r="M91" s="58"/>
      <c r="N91" s="66"/>
      <c r="O91" s="58"/>
      <c r="R91" s="13">
        <v>1.27838</v>
      </c>
      <c r="S91" s="107">
        <f t="shared" si="6"/>
        <v>8501.227</v>
      </c>
      <c r="T91" s="107">
        <f t="shared" si="7"/>
        <v>8510</v>
      </c>
      <c r="U91" s="13">
        <v>8510</v>
      </c>
    </row>
    <row r="92" spans="1:21" s="13" customFormat="1" ht="24">
      <c r="A92" s="109">
        <v>44167</v>
      </c>
      <c r="B92" s="10" t="s">
        <v>51</v>
      </c>
      <c r="C92" s="97" t="s">
        <v>43</v>
      </c>
      <c r="D92" s="97" t="s">
        <v>66</v>
      </c>
      <c r="E92" s="97" t="s">
        <v>32</v>
      </c>
      <c r="F92" s="12">
        <v>7723</v>
      </c>
      <c r="G92" s="100">
        <v>1</v>
      </c>
      <c r="H92" s="6">
        <f t="shared" si="9"/>
        <v>7723</v>
      </c>
      <c r="I92" s="6">
        <f t="shared" si="8"/>
        <v>9344.83</v>
      </c>
      <c r="J92" s="6">
        <f t="shared" si="1"/>
        <v>9344.83</v>
      </c>
      <c r="K92" s="101"/>
      <c r="L92" s="57"/>
      <c r="M92" s="58"/>
      <c r="N92" s="66"/>
      <c r="O92" s="58"/>
      <c r="R92" s="13">
        <v>1.27838</v>
      </c>
      <c r="S92" s="107">
        <f t="shared" si="6"/>
        <v>9872.928740000001</v>
      </c>
      <c r="T92" s="107">
        <f t="shared" si="7"/>
        <v>9880</v>
      </c>
      <c r="U92" s="13">
        <v>9880</v>
      </c>
    </row>
    <row r="93" spans="1:21" s="13" customFormat="1" ht="15">
      <c r="A93" s="109">
        <v>44167</v>
      </c>
      <c r="B93" s="10" t="s">
        <v>35</v>
      </c>
      <c r="C93" s="97" t="s">
        <v>43</v>
      </c>
      <c r="D93" s="97" t="s">
        <v>64</v>
      </c>
      <c r="E93" s="97" t="s">
        <v>31</v>
      </c>
      <c r="F93" s="12">
        <v>4477</v>
      </c>
      <c r="G93" s="100">
        <v>2</v>
      </c>
      <c r="H93" s="6">
        <f t="shared" si="9"/>
        <v>8954</v>
      </c>
      <c r="I93" s="6">
        <f t="shared" si="8"/>
        <v>5417.17</v>
      </c>
      <c r="J93" s="6">
        <f t="shared" si="1"/>
        <v>10834.34</v>
      </c>
      <c r="K93" s="101"/>
      <c r="L93" s="57"/>
      <c r="M93" s="58"/>
      <c r="N93" s="66"/>
      <c r="O93" s="58"/>
      <c r="R93" s="13">
        <v>1.27838</v>
      </c>
      <c r="S93" s="107">
        <f t="shared" si="6"/>
        <v>5723.3072600000005</v>
      </c>
      <c r="T93" s="107">
        <f t="shared" si="7"/>
        <v>5730</v>
      </c>
      <c r="U93" s="13">
        <v>5730</v>
      </c>
    </row>
    <row r="94" spans="1:21" s="13" customFormat="1" ht="15">
      <c r="A94" s="109">
        <v>44167</v>
      </c>
      <c r="B94" s="10" t="s">
        <v>35</v>
      </c>
      <c r="C94" s="97" t="s">
        <v>43</v>
      </c>
      <c r="D94" s="97" t="s">
        <v>65</v>
      </c>
      <c r="E94" s="97" t="s">
        <v>31</v>
      </c>
      <c r="F94" s="12">
        <v>4429</v>
      </c>
      <c r="G94" s="100">
        <v>2</v>
      </c>
      <c r="H94" s="6">
        <f t="shared" si="9"/>
        <v>8858</v>
      </c>
      <c r="I94" s="6">
        <f t="shared" si="8"/>
        <v>5359.09</v>
      </c>
      <c r="J94" s="6">
        <f t="shared" si="1"/>
        <v>10718.18</v>
      </c>
      <c r="K94" s="101"/>
      <c r="L94" s="57"/>
      <c r="M94" s="58"/>
      <c r="N94" s="66"/>
      <c r="O94" s="58"/>
      <c r="R94" s="13">
        <v>1.27838</v>
      </c>
      <c r="S94" s="107">
        <f t="shared" si="6"/>
        <v>5661.94502</v>
      </c>
      <c r="T94" s="107">
        <f t="shared" si="7"/>
        <v>5670</v>
      </c>
      <c r="U94" s="13">
        <v>5670</v>
      </c>
    </row>
    <row r="95" spans="1:21" s="13" customFormat="1" ht="15">
      <c r="A95" s="120">
        <v>44167</v>
      </c>
      <c r="B95" s="128" t="s">
        <v>38</v>
      </c>
      <c r="C95" s="129" t="s">
        <v>43</v>
      </c>
      <c r="D95" s="129" t="s">
        <v>64</v>
      </c>
      <c r="E95" s="129" t="s">
        <v>33</v>
      </c>
      <c r="F95" s="130">
        <v>4736</v>
      </c>
      <c r="G95" s="131">
        <v>1</v>
      </c>
      <c r="H95" s="116">
        <f t="shared" si="9"/>
        <v>4736</v>
      </c>
      <c r="I95" s="116">
        <f t="shared" si="8"/>
        <v>5730.5599999999995</v>
      </c>
      <c r="J95" s="116">
        <f t="shared" si="1"/>
        <v>5730.5599999999995</v>
      </c>
      <c r="K95" s="132"/>
      <c r="L95" s="57"/>
      <c r="M95" s="58"/>
      <c r="N95" s="66"/>
      <c r="O95" s="58"/>
      <c r="R95" s="13">
        <v>1.27838</v>
      </c>
      <c r="S95" s="107">
        <f t="shared" si="6"/>
        <v>6054.40768</v>
      </c>
      <c r="T95" s="107">
        <f t="shared" si="7"/>
        <v>6060</v>
      </c>
      <c r="U95" s="13">
        <v>6060</v>
      </c>
    </row>
    <row r="96" spans="1:21" s="13" customFormat="1" ht="15">
      <c r="A96" s="119">
        <v>41306</v>
      </c>
      <c r="B96" s="10" t="s">
        <v>27</v>
      </c>
      <c r="C96" s="97"/>
      <c r="D96" s="97">
        <v>8622</v>
      </c>
      <c r="E96" s="97" t="s">
        <v>83</v>
      </c>
      <c r="F96" s="12">
        <v>530</v>
      </c>
      <c r="G96" s="100">
        <v>22.5</v>
      </c>
      <c r="H96" s="99">
        <f t="shared" si="9"/>
        <v>11925</v>
      </c>
      <c r="I96" s="99">
        <f t="shared" si="8"/>
        <v>641.3</v>
      </c>
      <c r="J96" s="99">
        <f t="shared" si="1"/>
        <v>14429.25</v>
      </c>
      <c r="K96" s="101"/>
      <c r="L96" s="57"/>
      <c r="M96" s="58"/>
      <c r="N96" s="66"/>
      <c r="O96" s="58"/>
      <c r="R96" s="13">
        <v>1.27838</v>
      </c>
      <c r="S96" s="107">
        <f t="shared" si="6"/>
        <v>677.5414000000001</v>
      </c>
      <c r="T96" s="107">
        <f t="shared" si="7"/>
        <v>680</v>
      </c>
      <c r="U96" s="13">
        <v>680</v>
      </c>
    </row>
    <row r="97" spans="1:21" s="13" customFormat="1" ht="15">
      <c r="A97" s="110">
        <v>41306</v>
      </c>
      <c r="B97" s="10" t="s">
        <v>37</v>
      </c>
      <c r="C97" s="97" t="s">
        <v>43</v>
      </c>
      <c r="D97" s="97" t="s">
        <v>86</v>
      </c>
      <c r="E97" s="97" t="s">
        <v>30</v>
      </c>
      <c r="F97" s="12">
        <v>7225</v>
      </c>
      <c r="G97" s="100">
        <v>1</v>
      </c>
      <c r="H97" s="6">
        <f t="shared" si="9"/>
        <v>7225</v>
      </c>
      <c r="I97" s="6">
        <f t="shared" si="8"/>
        <v>8742.25</v>
      </c>
      <c r="J97" s="6">
        <f t="shared" si="1"/>
        <v>8742.25</v>
      </c>
      <c r="K97" s="101"/>
      <c r="L97" s="57"/>
      <c r="M97" s="58"/>
      <c r="N97" s="66"/>
      <c r="O97" s="58"/>
      <c r="R97" s="13">
        <v>1.27838</v>
      </c>
      <c r="S97" s="107">
        <f t="shared" si="6"/>
        <v>9236.2955</v>
      </c>
      <c r="T97" s="107">
        <f t="shared" si="7"/>
        <v>9240</v>
      </c>
      <c r="U97" s="13">
        <v>9240</v>
      </c>
    </row>
    <row r="98" spans="1:21" s="13" customFormat="1" ht="15">
      <c r="A98" s="110">
        <v>41306</v>
      </c>
      <c r="B98" s="10" t="s">
        <v>37</v>
      </c>
      <c r="C98" s="97" t="s">
        <v>43</v>
      </c>
      <c r="D98" s="97" t="s">
        <v>71</v>
      </c>
      <c r="E98" s="97" t="s">
        <v>30</v>
      </c>
      <c r="F98" s="12">
        <v>7082</v>
      </c>
      <c r="G98" s="100">
        <v>1</v>
      </c>
      <c r="H98" s="6">
        <f t="shared" si="9"/>
        <v>7082</v>
      </c>
      <c r="I98" s="6">
        <f t="shared" si="8"/>
        <v>8569.22</v>
      </c>
      <c r="J98" s="6">
        <f t="shared" si="1"/>
        <v>8569.22</v>
      </c>
      <c r="K98" s="101"/>
      <c r="L98" s="57"/>
      <c r="M98" s="58"/>
      <c r="N98" s="66"/>
      <c r="O98" s="58"/>
      <c r="R98" s="13">
        <v>1.27838</v>
      </c>
      <c r="S98" s="107">
        <f t="shared" si="6"/>
        <v>9053.48716</v>
      </c>
      <c r="T98" s="107">
        <f t="shared" si="7"/>
        <v>9060</v>
      </c>
      <c r="U98" s="13">
        <v>9060</v>
      </c>
    </row>
    <row r="99" spans="1:21" s="13" customFormat="1" ht="15">
      <c r="A99" s="110">
        <v>41306</v>
      </c>
      <c r="B99" s="10" t="s">
        <v>36</v>
      </c>
      <c r="C99" s="97" t="s">
        <v>43</v>
      </c>
      <c r="D99" s="97" t="s">
        <v>86</v>
      </c>
      <c r="E99" s="97" t="s">
        <v>30</v>
      </c>
      <c r="F99" s="12">
        <v>6793</v>
      </c>
      <c r="G99" s="100">
        <v>1</v>
      </c>
      <c r="H99" s="6">
        <f t="shared" si="9"/>
        <v>6793</v>
      </c>
      <c r="I99" s="6">
        <f t="shared" si="8"/>
        <v>8219.53</v>
      </c>
      <c r="J99" s="6">
        <f t="shared" si="1"/>
        <v>8219.53</v>
      </c>
      <c r="K99" s="101"/>
      <c r="L99" s="57"/>
      <c r="M99" s="58"/>
      <c r="N99" s="66"/>
      <c r="O99" s="58"/>
      <c r="R99" s="13">
        <v>1.27838</v>
      </c>
      <c r="S99" s="107">
        <f t="shared" si="6"/>
        <v>8684.03534</v>
      </c>
      <c r="T99" s="107">
        <f t="shared" si="7"/>
        <v>8690</v>
      </c>
      <c r="U99" s="13">
        <v>8690</v>
      </c>
    </row>
    <row r="100" spans="1:21" s="13" customFormat="1" ht="15">
      <c r="A100" s="110">
        <v>41306</v>
      </c>
      <c r="B100" s="10" t="s">
        <v>36</v>
      </c>
      <c r="C100" s="97" t="s">
        <v>43</v>
      </c>
      <c r="D100" s="97" t="s">
        <v>71</v>
      </c>
      <c r="E100" s="97" t="s">
        <v>30</v>
      </c>
      <c r="F100" s="12">
        <v>6650</v>
      </c>
      <c r="G100" s="100">
        <v>1</v>
      </c>
      <c r="H100" s="6">
        <f t="shared" si="9"/>
        <v>6650</v>
      </c>
      <c r="I100" s="6">
        <f t="shared" si="8"/>
        <v>8046.5</v>
      </c>
      <c r="J100" s="6">
        <f t="shared" si="1"/>
        <v>8046.5</v>
      </c>
      <c r="K100" s="101"/>
      <c r="L100" s="57"/>
      <c r="M100" s="58"/>
      <c r="N100" s="66"/>
      <c r="O100" s="58"/>
      <c r="R100" s="13">
        <v>1.27838</v>
      </c>
      <c r="S100" s="107">
        <f t="shared" si="6"/>
        <v>8501.227</v>
      </c>
      <c r="T100" s="107">
        <f t="shared" si="7"/>
        <v>8510</v>
      </c>
      <c r="U100" s="13">
        <v>8510</v>
      </c>
    </row>
    <row r="101" spans="1:21" s="13" customFormat="1" ht="24">
      <c r="A101" s="110">
        <v>41306</v>
      </c>
      <c r="B101" s="10" t="s">
        <v>51</v>
      </c>
      <c r="C101" s="97" t="s">
        <v>43</v>
      </c>
      <c r="D101" s="97" t="s">
        <v>90</v>
      </c>
      <c r="E101" s="97" t="s">
        <v>32</v>
      </c>
      <c r="F101" s="12">
        <v>7723</v>
      </c>
      <c r="G101" s="100">
        <v>1</v>
      </c>
      <c r="H101" s="6">
        <f t="shared" si="9"/>
        <v>7723</v>
      </c>
      <c r="I101" s="6">
        <f t="shared" si="8"/>
        <v>9344.83</v>
      </c>
      <c r="J101" s="6">
        <f t="shared" si="1"/>
        <v>9344.83</v>
      </c>
      <c r="K101" s="101"/>
      <c r="L101" s="57"/>
      <c r="M101" s="58"/>
      <c r="N101" s="66"/>
      <c r="O101" s="58"/>
      <c r="R101" s="13">
        <v>1.27838</v>
      </c>
      <c r="S101" s="107">
        <f t="shared" si="6"/>
        <v>9872.928740000001</v>
      </c>
      <c r="T101" s="107">
        <f t="shared" si="7"/>
        <v>9880</v>
      </c>
      <c r="U101" s="13">
        <v>9880</v>
      </c>
    </row>
    <row r="102" spans="1:21" s="13" customFormat="1" ht="15">
      <c r="A102" s="110">
        <v>41306</v>
      </c>
      <c r="B102" s="10" t="s">
        <v>35</v>
      </c>
      <c r="C102" s="97" t="s">
        <v>43</v>
      </c>
      <c r="D102" s="97" t="s">
        <v>86</v>
      </c>
      <c r="E102" s="97" t="s">
        <v>31</v>
      </c>
      <c r="F102" s="12">
        <v>4477</v>
      </c>
      <c r="G102" s="100">
        <v>2</v>
      </c>
      <c r="H102" s="6">
        <f t="shared" si="9"/>
        <v>8954</v>
      </c>
      <c r="I102" s="6">
        <f t="shared" si="8"/>
        <v>5417.17</v>
      </c>
      <c r="J102" s="6">
        <f t="shared" si="1"/>
        <v>10834.34</v>
      </c>
      <c r="K102" s="101"/>
      <c r="L102" s="57"/>
      <c r="M102" s="58"/>
      <c r="N102" s="66"/>
      <c r="O102" s="58"/>
      <c r="R102" s="13">
        <v>1.27838</v>
      </c>
      <c r="S102" s="107">
        <f t="shared" si="6"/>
        <v>5723.3072600000005</v>
      </c>
      <c r="T102" s="107">
        <f t="shared" si="7"/>
        <v>5730</v>
      </c>
      <c r="U102" s="13">
        <v>5730</v>
      </c>
    </row>
    <row r="103" spans="1:21" s="13" customFormat="1" ht="15">
      <c r="A103" s="110">
        <v>41306</v>
      </c>
      <c r="B103" s="10" t="s">
        <v>35</v>
      </c>
      <c r="C103" s="97" t="s">
        <v>43</v>
      </c>
      <c r="D103" s="97" t="s">
        <v>71</v>
      </c>
      <c r="E103" s="97" t="s">
        <v>31</v>
      </c>
      <c r="F103" s="12">
        <v>4429</v>
      </c>
      <c r="G103" s="100">
        <v>2</v>
      </c>
      <c r="H103" s="6">
        <f t="shared" si="9"/>
        <v>8858</v>
      </c>
      <c r="I103" s="6">
        <f t="shared" si="8"/>
        <v>5359.09</v>
      </c>
      <c r="J103" s="6">
        <f t="shared" si="1"/>
        <v>10718.18</v>
      </c>
      <c r="K103" s="101"/>
      <c r="L103" s="57"/>
      <c r="M103" s="58"/>
      <c r="N103" s="66"/>
      <c r="O103" s="58"/>
      <c r="R103" s="13">
        <v>1.27838</v>
      </c>
      <c r="S103" s="107">
        <f t="shared" si="6"/>
        <v>5661.94502</v>
      </c>
      <c r="T103" s="107">
        <f t="shared" si="7"/>
        <v>5670</v>
      </c>
      <c r="U103" s="13">
        <v>5670</v>
      </c>
    </row>
    <row r="104" spans="1:21" s="13" customFormat="1" ht="15">
      <c r="A104" s="121">
        <v>41306</v>
      </c>
      <c r="B104" s="128" t="s">
        <v>38</v>
      </c>
      <c r="C104" s="129" t="s">
        <v>43</v>
      </c>
      <c r="D104" s="129" t="s">
        <v>86</v>
      </c>
      <c r="E104" s="129" t="s">
        <v>91</v>
      </c>
      <c r="F104" s="130">
        <v>4736</v>
      </c>
      <c r="G104" s="131">
        <v>1</v>
      </c>
      <c r="H104" s="116">
        <f t="shared" si="9"/>
        <v>4736</v>
      </c>
      <c r="I104" s="116">
        <f t="shared" si="8"/>
        <v>5730.5599999999995</v>
      </c>
      <c r="J104" s="116">
        <f t="shared" si="1"/>
        <v>5730.5599999999995</v>
      </c>
      <c r="K104" s="132"/>
      <c r="L104" s="57"/>
      <c r="M104" s="58"/>
      <c r="N104" s="66"/>
      <c r="O104" s="58"/>
      <c r="R104" s="13">
        <v>1.27838</v>
      </c>
      <c r="S104" s="107">
        <f t="shared" si="6"/>
        <v>6054.40768</v>
      </c>
      <c r="T104" s="107">
        <f t="shared" si="7"/>
        <v>6060</v>
      </c>
      <c r="U104" s="13">
        <v>6060</v>
      </c>
    </row>
    <row r="105" spans="1:21" s="13" customFormat="1" ht="15">
      <c r="A105" s="119">
        <v>41671</v>
      </c>
      <c r="B105" s="10" t="s">
        <v>27</v>
      </c>
      <c r="C105" s="97"/>
      <c r="D105" s="97">
        <v>8622</v>
      </c>
      <c r="E105" s="97" t="s">
        <v>83</v>
      </c>
      <c r="F105" s="12">
        <v>530</v>
      </c>
      <c r="G105" s="100">
        <v>25</v>
      </c>
      <c r="H105" s="99">
        <f t="shared" si="9"/>
        <v>13250</v>
      </c>
      <c r="I105" s="99">
        <f t="shared" si="8"/>
        <v>641.3</v>
      </c>
      <c r="J105" s="99">
        <f t="shared" si="1"/>
        <v>16032.5</v>
      </c>
      <c r="K105" s="101"/>
      <c r="L105" s="57"/>
      <c r="M105" s="58"/>
      <c r="N105" s="66"/>
      <c r="O105" s="58"/>
      <c r="R105" s="13">
        <v>1.27838</v>
      </c>
      <c r="S105" s="107">
        <f t="shared" si="6"/>
        <v>677.5414000000001</v>
      </c>
      <c r="T105" s="107">
        <f t="shared" si="7"/>
        <v>680</v>
      </c>
      <c r="U105" s="13">
        <v>680</v>
      </c>
    </row>
    <row r="106" spans="1:21" s="13" customFormat="1" ht="15">
      <c r="A106" s="110">
        <v>41671</v>
      </c>
      <c r="B106" s="10" t="s">
        <v>37</v>
      </c>
      <c r="C106" s="97" t="s">
        <v>43</v>
      </c>
      <c r="D106" s="97" t="s">
        <v>88</v>
      </c>
      <c r="E106" s="97" t="s">
        <v>30</v>
      </c>
      <c r="F106" s="12">
        <v>7082</v>
      </c>
      <c r="G106" s="100">
        <v>1</v>
      </c>
      <c r="H106" s="6">
        <f t="shared" si="9"/>
        <v>7082</v>
      </c>
      <c r="I106" s="6">
        <f t="shared" si="8"/>
        <v>8569.22</v>
      </c>
      <c r="J106" s="6">
        <f t="shared" si="1"/>
        <v>8569.22</v>
      </c>
      <c r="K106" s="101"/>
      <c r="L106" s="57"/>
      <c r="M106" s="58"/>
      <c r="N106" s="66"/>
      <c r="O106" s="58"/>
      <c r="R106" s="13">
        <v>1.27838</v>
      </c>
      <c r="S106" s="107">
        <f t="shared" si="6"/>
        <v>9053.48716</v>
      </c>
      <c r="T106" s="107">
        <f t="shared" si="7"/>
        <v>9060</v>
      </c>
      <c r="U106" s="13">
        <v>9060</v>
      </c>
    </row>
    <row r="107" spans="1:21" s="13" customFormat="1" ht="15">
      <c r="A107" s="110">
        <v>41671</v>
      </c>
      <c r="B107" s="10" t="s">
        <v>37</v>
      </c>
      <c r="C107" s="97" t="s">
        <v>43</v>
      </c>
      <c r="D107" s="97" t="s">
        <v>87</v>
      </c>
      <c r="E107" s="97" t="s">
        <v>30</v>
      </c>
      <c r="F107" s="12">
        <v>7082</v>
      </c>
      <c r="G107" s="100">
        <v>1</v>
      </c>
      <c r="H107" s="6">
        <f t="shared" si="9"/>
        <v>7082</v>
      </c>
      <c r="I107" s="6">
        <f t="shared" si="8"/>
        <v>8569.22</v>
      </c>
      <c r="J107" s="6">
        <f t="shared" si="1"/>
        <v>8569.22</v>
      </c>
      <c r="K107" s="101"/>
      <c r="L107" s="57"/>
      <c r="M107" s="58"/>
      <c r="N107" s="66"/>
      <c r="O107" s="58"/>
      <c r="R107" s="13">
        <v>1.27838</v>
      </c>
      <c r="S107" s="107">
        <f t="shared" si="6"/>
        <v>9053.48716</v>
      </c>
      <c r="T107" s="107">
        <f t="shared" si="7"/>
        <v>9060</v>
      </c>
      <c r="U107" s="13">
        <v>9060</v>
      </c>
    </row>
    <row r="108" spans="1:21" s="13" customFormat="1" ht="15">
      <c r="A108" s="110">
        <v>41671</v>
      </c>
      <c r="B108" s="10" t="s">
        <v>36</v>
      </c>
      <c r="C108" s="97" t="s">
        <v>43</v>
      </c>
      <c r="D108" s="97" t="s">
        <v>88</v>
      </c>
      <c r="E108" s="97" t="s">
        <v>30</v>
      </c>
      <c r="F108" s="12">
        <v>6650</v>
      </c>
      <c r="G108" s="100">
        <v>1</v>
      </c>
      <c r="H108" s="6">
        <f t="shared" si="9"/>
        <v>6650</v>
      </c>
      <c r="I108" s="6">
        <f t="shared" si="8"/>
        <v>8046.5</v>
      </c>
      <c r="J108" s="6">
        <f t="shared" si="1"/>
        <v>8046.5</v>
      </c>
      <c r="K108" s="101"/>
      <c r="L108" s="57"/>
      <c r="M108" s="58"/>
      <c r="N108" s="66"/>
      <c r="O108" s="58"/>
      <c r="R108" s="13">
        <v>1.27838</v>
      </c>
      <c r="S108" s="107">
        <f t="shared" si="6"/>
        <v>8501.227</v>
      </c>
      <c r="T108" s="107">
        <f t="shared" si="7"/>
        <v>8510</v>
      </c>
      <c r="U108" s="13">
        <v>8510</v>
      </c>
    </row>
    <row r="109" spans="1:21" s="13" customFormat="1" ht="15">
      <c r="A109" s="110">
        <v>41671</v>
      </c>
      <c r="B109" s="10" t="s">
        <v>36</v>
      </c>
      <c r="C109" s="97" t="s">
        <v>43</v>
      </c>
      <c r="D109" s="97" t="s">
        <v>87</v>
      </c>
      <c r="E109" s="97" t="s">
        <v>30</v>
      </c>
      <c r="F109" s="12">
        <v>6650</v>
      </c>
      <c r="G109" s="100">
        <v>1</v>
      </c>
      <c r="H109" s="6">
        <f t="shared" si="9"/>
        <v>6650</v>
      </c>
      <c r="I109" s="6">
        <f t="shared" si="8"/>
        <v>8046.5</v>
      </c>
      <c r="J109" s="6">
        <f t="shared" si="1"/>
        <v>8046.5</v>
      </c>
      <c r="K109" s="101"/>
      <c r="L109" s="57"/>
      <c r="M109" s="58"/>
      <c r="N109" s="66"/>
      <c r="O109" s="58"/>
      <c r="R109" s="13">
        <v>1.27838</v>
      </c>
      <c r="S109" s="107">
        <f t="shared" si="6"/>
        <v>8501.227</v>
      </c>
      <c r="T109" s="107">
        <f t="shared" si="7"/>
        <v>8510</v>
      </c>
      <c r="U109" s="13">
        <v>8510</v>
      </c>
    </row>
    <row r="110" spans="1:21" s="13" customFormat="1" ht="24">
      <c r="A110" s="110">
        <v>41671</v>
      </c>
      <c r="B110" s="10" t="s">
        <v>51</v>
      </c>
      <c r="C110" s="97" t="s">
        <v>43</v>
      </c>
      <c r="D110" s="97" t="s">
        <v>92</v>
      </c>
      <c r="E110" s="97" t="s">
        <v>32</v>
      </c>
      <c r="F110" s="12">
        <v>7668</v>
      </c>
      <c r="G110" s="100">
        <v>1</v>
      </c>
      <c r="H110" s="6">
        <f t="shared" si="9"/>
        <v>7668</v>
      </c>
      <c r="I110" s="6">
        <f t="shared" si="8"/>
        <v>9278.279999999999</v>
      </c>
      <c r="J110" s="6">
        <f t="shared" si="1"/>
        <v>9278.279999999999</v>
      </c>
      <c r="K110" s="101"/>
      <c r="L110" s="57"/>
      <c r="M110" s="58"/>
      <c r="N110" s="66"/>
      <c r="O110" s="58"/>
      <c r="R110" s="13">
        <v>1.27838</v>
      </c>
      <c r="S110" s="107">
        <f t="shared" si="6"/>
        <v>9802.61784</v>
      </c>
      <c r="T110" s="107">
        <f t="shared" si="7"/>
        <v>9810</v>
      </c>
      <c r="U110" s="13">
        <v>9810</v>
      </c>
    </row>
    <row r="111" spans="1:21" s="13" customFormat="1" ht="15">
      <c r="A111" s="110">
        <v>41671</v>
      </c>
      <c r="B111" s="10" t="s">
        <v>35</v>
      </c>
      <c r="C111" s="97" t="s">
        <v>43</v>
      </c>
      <c r="D111" s="97" t="s">
        <v>88</v>
      </c>
      <c r="E111" s="97" t="s">
        <v>31</v>
      </c>
      <c r="F111" s="12">
        <v>4429</v>
      </c>
      <c r="G111" s="100">
        <v>2</v>
      </c>
      <c r="H111" s="6">
        <f t="shared" si="9"/>
        <v>8858</v>
      </c>
      <c r="I111" s="6">
        <f t="shared" si="8"/>
        <v>5359.09</v>
      </c>
      <c r="J111" s="6">
        <f t="shared" si="1"/>
        <v>10718.18</v>
      </c>
      <c r="K111" s="101"/>
      <c r="L111" s="57"/>
      <c r="M111" s="58"/>
      <c r="N111" s="66"/>
      <c r="O111" s="58"/>
      <c r="R111" s="13">
        <v>1.27838</v>
      </c>
      <c r="S111" s="107">
        <f t="shared" si="6"/>
        <v>5661.94502</v>
      </c>
      <c r="T111" s="107">
        <f t="shared" si="7"/>
        <v>5670</v>
      </c>
      <c r="U111" s="13">
        <v>5670</v>
      </c>
    </row>
    <row r="112" spans="1:21" s="13" customFormat="1" ht="15">
      <c r="A112" s="110">
        <v>41671</v>
      </c>
      <c r="B112" s="10" t="s">
        <v>35</v>
      </c>
      <c r="C112" s="97" t="s">
        <v>43</v>
      </c>
      <c r="D112" s="97" t="s">
        <v>87</v>
      </c>
      <c r="E112" s="97" t="s">
        <v>31</v>
      </c>
      <c r="F112" s="12">
        <v>4429</v>
      </c>
      <c r="G112" s="100">
        <v>2</v>
      </c>
      <c r="H112" s="6">
        <f t="shared" si="9"/>
        <v>8858</v>
      </c>
      <c r="I112" s="6">
        <f t="shared" si="8"/>
        <v>5359.09</v>
      </c>
      <c r="J112" s="6">
        <f t="shared" si="1"/>
        <v>10718.18</v>
      </c>
      <c r="K112" s="101"/>
      <c r="L112" s="57"/>
      <c r="M112" s="58"/>
      <c r="N112" s="66"/>
      <c r="O112" s="58"/>
      <c r="R112" s="13">
        <v>1.27838</v>
      </c>
      <c r="S112" s="107">
        <f t="shared" si="6"/>
        <v>5661.94502</v>
      </c>
      <c r="T112" s="107">
        <f t="shared" si="7"/>
        <v>5670</v>
      </c>
      <c r="U112" s="13">
        <v>5670</v>
      </c>
    </row>
    <row r="113" spans="1:21" s="13" customFormat="1" ht="15">
      <c r="A113" s="121">
        <v>41671</v>
      </c>
      <c r="B113" s="128" t="s">
        <v>38</v>
      </c>
      <c r="C113" s="129" t="s">
        <v>43</v>
      </c>
      <c r="D113" s="129" t="s">
        <v>88</v>
      </c>
      <c r="E113" s="129" t="s">
        <v>33</v>
      </c>
      <c r="F113" s="130">
        <v>4681</v>
      </c>
      <c r="G113" s="131">
        <v>1</v>
      </c>
      <c r="H113" s="116">
        <f t="shared" si="9"/>
        <v>4681</v>
      </c>
      <c r="I113" s="116">
        <f t="shared" si="8"/>
        <v>5664.01</v>
      </c>
      <c r="J113" s="116">
        <f t="shared" si="1"/>
        <v>5664.01</v>
      </c>
      <c r="K113" s="132"/>
      <c r="L113" s="57"/>
      <c r="M113" s="58"/>
      <c r="N113" s="66"/>
      <c r="O113" s="58"/>
      <c r="R113" s="13">
        <v>1.27838</v>
      </c>
      <c r="S113" s="107">
        <f t="shared" si="6"/>
        <v>5984.096780000001</v>
      </c>
      <c r="T113" s="107">
        <f t="shared" si="7"/>
        <v>5990</v>
      </c>
      <c r="U113" s="13">
        <v>5990</v>
      </c>
    </row>
    <row r="114" spans="1:21" s="13" customFormat="1" ht="15">
      <c r="A114" s="122">
        <v>42036</v>
      </c>
      <c r="B114" s="123" t="s">
        <v>27</v>
      </c>
      <c r="C114" s="124"/>
      <c r="D114" s="124">
        <v>8622</v>
      </c>
      <c r="E114" s="124" t="s">
        <v>83</v>
      </c>
      <c r="F114" s="125">
        <v>530</v>
      </c>
      <c r="G114" s="126">
        <v>19.3</v>
      </c>
      <c r="H114" s="125">
        <f t="shared" si="9"/>
        <v>10229</v>
      </c>
      <c r="I114" s="125">
        <f t="shared" si="8"/>
        <v>641.3</v>
      </c>
      <c r="J114" s="125">
        <f t="shared" si="1"/>
        <v>12377.09</v>
      </c>
      <c r="K114" s="127"/>
      <c r="L114" s="57"/>
      <c r="M114" s="58"/>
      <c r="N114" s="66"/>
      <c r="O114" s="58"/>
      <c r="R114" s="13">
        <v>1.27838</v>
      </c>
      <c r="S114" s="107">
        <f t="shared" si="6"/>
        <v>677.5414000000001</v>
      </c>
      <c r="T114" s="107">
        <f t="shared" si="7"/>
        <v>680</v>
      </c>
      <c r="U114" s="13">
        <v>680</v>
      </c>
    </row>
    <row r="115" spans="1:21" s="13" customFormat="1" ht="15">
      <c r="A115" s="119">
        <v>42401</v>
      </c>
      <c r="B115" s="10" t="s">
        <v>27</v>
      </c>
      <c r="C115" s="97"/>
      <c r="D115" s="97">
        <v>8622</v>
      </c>
      <c r="E115" s="97" t="s">
        <v>83</v>
      </c>
      <c r="F115" s="12">
        <v>530</v>
      </c>
      <c r="G115" s="100">
        <v>19</v>
      </c>
      <c r="H115" s="99">
        <f t="shared" si="9"/>
        <v>10070</v>
      </c>
      <c r="I115" s="99">
        <f t="shared" si="8"/>
        <v>641.3</v>
      </c>
      <c r="J115" s="99">
        <f t="shared" si="1"/>
        <v>12184.699999999999</v>
      </c>
      <c r="K115" s="101"/>
      <c r="L115" s="57"/>
      <c r="M115" s="58"/>
      <c r="N115" s="66"/>
      <c r="O115" s="58"/>
      <c r="R115" s="13">
        <v>1.27838</v>
      </c>
      <c r="S115" s="107">
        <f t="shared" si="6"/>
        <v>677.5414000000001</v>
      </c>
      <c r="T115" s="107">
        <f t="shared" si="7"/>
        <v>680</v>
      </c>
      <c r="U115" s="13">
        <v>680</v>
      </c>
    </row>
    <row r="116" spans="1:21" s="13" customFormat="1" ht="15">
      <c r="A116" s="110">
        <v>42401</v>
      </c>
      <c r="B116" s="10" t="s">
        <v>37</v>
      </c>
      <c r="C116" s="97" t="s">
        <v>43</v>
      </c>
      <c r="D116" s="97" t="s">
        <v>87</v>
      </c>
      <c r="E116" s="97" t="s">
        <v>30</v>
      </c>
      <c r="F116" s="12">
        <v>7082</v>
      </c>
      <c r="G116" s="100">
        <v>1</v>
      </c>
      <c r="H116" s="6">
        <f t="shared" si="9"/>
        <v>7082</v>
      </c>
      <c r="I116" s="6">
        <f t="shared" si="8"/>
        <v>8569.22</v>
      </c>
      <c r="J116" s="6">
        <f t="shared" si="1"/>
        <v>8569.22</v>
      </c>
      <c r="K116" s="101"/>
      <c r="L116" s="57"/>
      <c r="M116" s="58"/>
      <c r="N116" s="66"/>
      <c r="O116" s="58"/>
      <c r="R116" s="13">
        <v>1.27838</v>
      </c>
      <c r="S116" s="107">
        <f t="shared" si="6"/>
        <v>9053.48716</v>
      </c>
      <c r="T116" s="107">
        <f t="shared" si="7"/>
        <v>9060</v>
      </c>
      <c r="U116" s="13">
        <v>9060</v>
      </c>
    </row>
    <row r="117" spans="1:21" s="13" customFormat="1" ht="15">
      <c r="A117" s="110">
        <v>42401</v>
      </c>
      <c r="B117" s="10" t="s">
        <v>37</v>
      </c>
      <c r="C117" s="97" t="s">
        <v>43</v>
      </c>
      <c r="D117" s="97" t="s">
        <v>94</v>
      </c>
      <c r="E117" s="97" t="s">
        <v>30</v>
      </c>
      <c r="F117" s="12">
        <v>7082</v>
      </c>
      <c r="G117" s="100">
        <v>1</v>
      </c>
      <c r="H117" s="6">
        <f t="shared" si="9"/>
        <v>7082</v>
      </c>
      <c r="I117" s="6">
        <f t="shared" si="8"/>
        <v>8569.22</v>
      </c>
      <c r="J117" s="6">
        <f t="shared" si="1"/>
        <v>8569.22</v>
      </c>
      <c r="K117" s="101"/>
      <c r="L117" s="57"/>
      <c r="M117" s="58"/>
      <c r="N117" s="66"/>
      <c r="O117" s="58"/>
      <c r="R117" s="13">
        <v>1.27838</v>
      </c>
      <c r="S117" s="107">
        <f t="shared" si="6"/>
        <v>9053.48716</v>
      </c>
      <c r="T117" s="107">
        <f t="shared" si="7"/>
        <v>9060</v>
      </c>
      <c r="U117" s="13">
        <v>9060</v>
      </c>
    </row>
    <row r="118" spans="1:21" s="13" customFormat="1" ht="15">
      <c r="A118" s="110">
        <v>42401</v>
      </c>
      <c r="B118" s="10" t="s">
        <v>36</v>
      </c>
      <c r="C118" s="97" t="s">
        <v>43</v>
      </c>
      <c r="D118" s="97" t="s">
        <v>87</v>
      </c>
      <c r="E118" s="97" t="s">
        <v>30</v>
      </c>
      <c r="F118" s="12">
        <v>6650</v>
      </c>
      <c r="G118" s="100">
        <v>1</v>
      </c>
      <c r="H118" s="6">
        <f t="shared" si="9"/>
        <v>6650</v>
      </c>
      <c r="I118" s="6">
        <f t="shared" si="8"/>
        <v>8046.5</v>
      </c>
      <c r="J118" s="6">
        <f t="shared" si="1"/>
        <v>8046.5</v>
      </c>
      <c r="K118" s="101"/>
      <c r="L118" s="57"/>
      <c r="M118" s="58"/>
      <c r="N118" s="66"/>
      <c r="O118" s="58"/>
      <c r="R118" s="13">
        <v>1.27838</v>
      </c>
      <c r="S118" s="107">
        <f t="shared" si="6"/>
        <v>8501.227</v>
      </c>
      <c r="T118" s="107">
        <f t="shared" si="7"/>
        <v>8510</v>
      </c>
      <c r="U118" s="13">
        <v>8510</v>
      </c>
    </row>
    <row r="119" spans="1:21" s="13" customFormat="1" ht="15">
      <c r="A119" s="110">
        <v>42401</v>
      </c>
      <c r="B119" s="10" t="s">
        <v>36</v>
      </c>
      <c r="C119" s="97" t="s">
        <v>43</v>
      </c>
      <c r="D119" s="97" t="s">
        <v>94</v>
      </c>
      <c r="E119" s="97" t="s">
        <v>30</v>
      </c>
      <c r="F119" s="12">
        <v>6650</v>
      </c>
      <c r="G119" s="100">
        <v>1</v>
      </c>
      <c r="H119" s="6">
        <f t="shared" si="9"/>
        <v>6650</v>
      </c>
      <c r="I119" s="6">
        <f t="shared" si="8"/>
        <v>8046.5</v>
      </c>
      <c r="J119" s="6">
        <f t="shared" si="1"/>
        <v>8046.5</v>
      </c>
      <c r="K119" s="101"/>
      <c r="L119" s="57"/>
      <c r="M119" s="58"/>
      <c r="N119" s="66"/>
      <c r="O119" s="58"/>
      <c r="R119" s="13">
        <v>1.27838</v>
      </c>
      <c r="S119" s="107">
        <f t="shared" si="6"/>
        <v>8501.227</v>
      </c>
      <c r="T119" s="107">
        <f t="shared" si="7"/>
        <v>8510</v>
      </c>
      <c r="U119" s="13">
        <v>8510</v>
      </c>
    </row>
    <row r="120" spans="1:21" s="13" customFormat="1" ht="24">
      <c r="A120" s="110">
        <v>42401</v>
      </c>
      <c r="B120" s="10" t="s">
        <v>51</v>
      </c>
      <c r="C120" s="97" t="s">
        <v>43</v>
      </c>
      <c r="D120" s="97" t="s">
        <v>95</v>
      </c>
      <c r="E120" s="97" t="s">
        <v>32</v>
      </c>
      <c r="F120" s="12">
        <v>7668</v>
      </c>
      <c r="G120" s="100">
        <v>1</v>
      </c>
      <c r="H120" s="6">
        <f t="shared" si="9"/>
        <v>7668</v>
      </c>
      <c r="I120" s="6">
        <f t="shared" si="8"/>
        <v>9278.279999999999</v>
      </c>
      <c r="J120" s="6">
        <f t="shared" si="1"/>
        <v>9278.279999999999</v>
      </c>
      <c r="K120" s="101"/>
      <c r="L120" s="57"/>
      <c r="M120" s="58"/>
      <c r="N120" s="66"/>
      <c r="O120" s="58"/>
      <c r="R120" s="13">
        <v>1.27838</v>
      </c>
      <c r="S120" s="107">
        <f t="shared" si="6"/>
        <v>9802.61784</v>
      </c>
      <c r="T120" s="107">
        <f t="shared" si="7"/>
        <v>9810</v>
      </c>
      <c r="U120" s="13">
        <v>9810</v>
      </c>
    </row>
    <row r="121" spans="1:21" s="13" customFormat="1" ht="15">
      <c r="A121" s="110">
        <v>42401</v>
      </c>
      <c r="B121" s="10" t="s">
        <v>35</v>
      </c>
      <c r="C121" s="97" t="s">
        <v>43</v>
      </c>
      <c r="D121" s="97" t="s">
        <v>87</v>
      </c>
      <c r="E121" s="97" t="s">
        <v>31</v>
      </c>
      <c r="F121" s="12">
        <v>4429</v>
      </c>
      <c r="G121" s="100">
        <v>3</v>
      </c>
      <c r="H121" s="6">
        <f t="shared" si="9"/>
        <v>13287</v>
      </c>
      <c r="I121" s="6">
        <f t="shared" si="8"/>
        <v>5359.09</v>
      </c>
      <c r="J121" s="6">
        <f t="shared" si="1"/>
        <v>16077.27</v>
      </c>
      <c r="K121" s="101"/>
      <c r="L121" s="57"/>
      <c r="M121" s="58"/>
      <c r="N121" s="66"/>
      <c r="O121" s="58"/>
      <c r="R121" s="13">
        <v>1.27838</v>
      </c>
      <c r="S121" s="107">
        <f t="shared" si="6"/>
        <v>5661.94502</v>
      </c>
      <c r="T121" s="107">
        <f t="shared" si="7"/>
        <v>5670</v>
      </c>
      <c r="U121" s="13">
        <v>5670</v>
      </c>
    </row>
    <row r="122" spans="1:21" s="13" customFormat="1" ht="15">
      <c r="A122" s="110">
        <v>42401</v>
      </c>
      <c r="B122" s="10" t="s">
        <v>35</v>
      </c>
      <c r="C122" s="97" t="s">
        <v>43</v>
      </c>
      <c r="D122" s="97" t="s">
        <v>94</v>
      </c>
      <c r="E122" s="97" t="s">
        <v>31</v>
      </c>
      <c r="F122" s="12">
        <v>4429</v>
      </c>
      <c r="G122" s="100">
        <v>1</v>
      </c>
      <c r="H122" s="6">
        <f t="shared" si="9"/>
        <v>4429</v>
      </c>
      <c r="I122" s="6">
        <f t="shared" si="8"/>
        <v>5359.09</v>
      </c>
      <c r="J122" s="6">
        <f t="shared" si="1"/>
        <v>5359.09</v>
      </c>
      <c r="K122" s="101"/>
      <c r="L122" s="57"/>
      <c r="M122" s="58"/>
      <c r="N122" s="66"/>
      <c r="O122" s="58"/>
      <c r="R122" s="13">
        <v>1.27838</v>
      </c>
      <c r="S122" s="107">
        <f t="shared" si="6"/>
        <v>5661.94502</v>
      </c>
      <c r="T122" s="107">
        <f t="shared" si="7"/>
        <v>5670</v>
      </c>
      <c r="U122" s="13">
        <v>5670</v>
      </c>
    </row>
    <row r="123" spans="1:21" s="13" customFormat="1" ht="15.75" thickBot="1">
      <c r="A123" s="111">
        <v>42401</v>
      </c>
      <c r="B123" s="10" t="s">
        <v>38</v>
      </c>
      <c r="C123" s="47" t="s">
        <v>43</v>
      </c>
      <c r="D123" s="47" t="s">
        <v>87</v>
      </c>
      <c r="E123" s="47" t="s">
        <v>33</v>
      </c>
      <c r="F123" s="12">
        <v>4681</v>
      </c>
      <c r="G123" s="49">
        <v>1</v>
      </c>
      <c r="H123" s="6">
        <f t="shared" si="9"/>
        <v>4681</v>
      </c>
      <c r="I123" s="48">
        <f t="shared" si="2"/>
        <v>5664.01</v>
      </c>
      <c r="J123" s="48">
        <f t="shared" si="1"/>
        <v>5664.01</v>
      </c>
      <c r="K123" s="50"/>
      <c r="L123" s="57"/>
      <c r="M123" s="58"/>
      <c r="N123" s="66"/>
      <c r="O123" s="58"/>
      <c r="R123" s="13">
        <v>1.27838</v>
      </c>
      <c r="S123" s="107">
        <f t="shared" si="6"/>
        <v>5984.096780000001</v>
      </c>
      <c r="T123" s="107">
        <f t="shared" si="7"/>
        <v>5990</v>
      </c>
      <c r="U123" s="13">
        <v>5990</v>
      </c>
    </row>
    <row r="124" spans="1:14" s="13" customFormat="1" ht="15.75" customHeight="1">
      <c r="A124" s="205" t="s">
        <v>93</v>
      </c>
      <c r="B124" s="206"/>
      <c r="C124" s="67"/>
      <c r="D124" s="68"/>
      <c r="E124" s="68"/>
      <c r="F124" s="105">
        <v>302100</v>
      </c>
      <c r="G124" s="70">
        <v>1</v>
      </c>
      <c r="H124" s="71">
        <f aca="true" t="shared" si="10" ref="H124">F124*G124</f>
        <v>302100</v>
      </c>
      <c r="I124" s="71">
        <f aca="true" t="shared" si="11" ref="I124">F124*1.21</f>
        <v>365541</v>
      </c>
      <c r="J124" s="71">
        <f aca="true" t="shared" si="12" ref="J124">H124*1.21</f>
        <v>365541</v>
      </c>
      <c r="K124" s="72"/>
      <c r="L124" s="3"/>
      <c r="M124" s="3"/>
      <c r="N124" s="4"/>
    </row>
    <row r="125" spans="1:14" s="13" customFormat="1" ht="15.75" thickBot="1">
      <c r="A125" s="207" t="s">
        <v>2</v>
      </c>
      <c r="B125" s="208"/>
      <c r="C125" s="73"/>
      <c r="D125" s="74"/>
      <c r="E125" s="74"/>
      <c r="F125" s="75"/>
      <c r="G125" s="76"/>
      <c r="H125" s="75"/>
      <c r="I125" s="75"/>
      <c r="J125" s="77">
        <v>0</v>
      </c>
      <c r="K125" s="78"/>
      <c r="L125" s="3"/>
      <c r="M125" s="3"/>
      <c r="N125" s="4"/>
    </row>
    <row r="126" spans="1:14" s="13" customFormat="1" ht="15.75" thickBot="1">
      <c r="A126" s="209" t="s">
        <v>15</v>
      </c>
      <c r="B126" s="210"/>
      <c r="C126" s="52"/>
      <c r="D126" s="53"/>
      <c r="E126" s="53"/>
      <c r="F126" s="54"/>
      <c r="G126" s="55"/>
      <c r="H126" s="54"/>
      <c r="I126" s="54"/>
      <c r="J126" s="212">
        <f>SUM(H4:H125)</f>
        <v>1379800</v>
      </c>
      <c r="K126" s="213"/>
      <c r="L126" s="3"/>
      <c r="M126" s="3"/>
      <c r="N126" s="4"/>
    </row>
    <row r="127" spans="1:14" s="13" customFormat="1" ht="15.75" thickBot="1">
      <c r="A127" s="209" t="s">
        <v>16</v>
      </c>
      <c r="B127" s="210"/>
      <c r="C127" s="52"/>
      <c r="D127" s="53"/>
      <c r="E127" s="53"/>
      <c r="F127" s="54"/>
      <c r="G127" s="55"/>
      <c r="H127" s="54"/>
      <c r="I127" s="54"/>
      <c r="J127" s="212">
        <f>J126*0.21</f>
        <v>289758</v>
      </c>
      <c r="K127" s="213"/>
      <c r="L127" s="3"/>
      <c r="M127" s="3"/>
      <c r="N127" s="4"/>
    </row>
    <row r="128" spans="1:14" s="3" customFormat="1" ht="15.75" customHeight="1" thickBot="1">
      <c r="A128" s="209" t="s">
        <v>17</v>
      </c>
      <c r="B128" s="210"/>
      <c r="C128" s="52"/>
      <c r="D128" s="53"/>
      <c r="E128" s="53"/>
      <c r="F128" s="54"/>
      <c r="G128" s="55"/>
      <c r="H128" s="54"/>
      <c r="I128" s="54"/>
      <c r="J128" s="212">
        <f>SUM(J5:J125)</f>
        <v>1669558.0000000002</v>
      </c>
      <c r="K128" s="213"/>
      <c r="N128" s="4"/>
    </row>
    <row r="129" spans="1:14" s="3" customFormat="1" ht="15">
      <c r="A129" s="14"/>
      <c r="B129" s="14"/>
      <c r="C129" s="15"/>
      <c r="D129" s="16"/>
      <c r="E129" s="16"/>
      <c r="F129" s="17"/>
      <c r="G129" s="21"/>
      <c r="H129" s="17"/>
      <c r="I129" s="17"/>
      <c r="J129" s="214">
        <f>J126+J127+J125</f>
        <v>1669558</v>
      </c>
      <c r="K129" s="214"/>
      <c r="N129" s="4"/>
    </row>
    <row r="130" spans="1:14" s="3" customFormat="1" ht="15" customHeight="1">
      <c r="A130" s="18"/>
      <c r="B130" s="197" t="s">
        <v>60</v>
      </c>
      <c r="C130" s="197"/>
      <c r="D130" s="197"/>
      <c r="E130" s="197"/>
      <c r="F130" s="51"/>
      <c r="G130" s="51"/>
      <c r="H130" s="51"/>
      <c r="I130" s="51"/>
      <c r="J130" s="51"/>
      <c r="K130" s="18"/>
      <c r="N130" s="4"/>
    </row>
    <row r="131" spans="1:14" s="3" customFormat="1" ht="15">
      <c r="A131" s="18"/>
      <c r="B131" s="200"/>
      <c r="C131" s="200"/>
      <c r="D131" s="200"/>
      <c r="E131" s="28"/>
      <c r="F131" s="29"/>
      <c r="G131" s="30"/>
      <c r="H131" s="29"/>
      <c r="I131" s="29"/>
      <c r="J131" s="29"/>
      <c r="K131" s="18"/>
      <c r="N131" s="4"/>
    </row>
    <row r="132" spans="1:14" s="3" customFormat="1" ht="15">
      <c r="A132" s="31" t="s">
        <v>5</v>
      </c>
      <c r="B132" s="32">
        <v>43900</v>
      </c>
      <c r="C132" s="24"/>
      <c r="D132" s="28"/>
      <c r="E132" s="28"/>
      <c r="F132" s="29"/>
      <c r="G132" s="30"/>
      <c r="H132" s="29"/>
      <c r="I132" s="29"/>
      <c r="J132" s="29"/>
      <c r="K132" s="18"/>
      <c r="N132" s="4"/>
    </row>
    <row r="133" spans="1:14" s="3" customFormat="1" ht="15">
      <c r="A133" s="31" t="s">
        <v>6</v>
      </c>
      <c r="B133" s="33" t="s">
        <v>7</v>
      </c>
      <c r="C133" s="24"/>
      <c r="D133" s="28"/>
      <c r="E133" s="28"/>
      <c r="F133" s="29"/>
      <c r="G133" s="30"/>
      <c r="H133" s="29"/>
      <c r="I133" s="29"/>
      <c r="J133" s="29"/>
      <c r="K133" s="18"/>
      <c r="N133" s="4"/>
    </row>
    <row r="134" spans="1:14" s="3" customFormat="1" ht="15">
      <c r="A134" s="31"/>
      <c r="B134" s="34"/>
      <c r="C134" s="24"/>
      <c r="D134" s="28"/>
      <c r="E134" s="28"/>
      <c r="F134" s="29"/>
      <c r="G134" s="30"/>
      <c r="H134" s="29"/>
      <c r="I134" s="29"/>
      <c r="J134" s="29"/>
      <c r="K134" s="18"/>
      <c r="N134" s="4"/>
    </row>
    <row r="135" spans="1:14" s="3" customFormat="1" ht="15">
      <c r="A135" s="31"/>
      <c r="B135" s="31"/>
      <c r="C135" s="24"/>
      <c r="D135" s="28"/>
      <c r="E135" s="28"/>
      <c r="F135" s="29"/>
      <c r="G135" s="30"/>
      <c r="H135" s="29"/>
      <c r="I135" s="29"/>
      <c r="J135" s="29"/>
      <c r="K135" s="18"/>
      <c r="N135" s="4"/>
    </row>
    <row r="136" spans="1:14" s="3" customFormat="1" ht="15">
      <c r="A136" s="18"/>
      <c r="B136" s="18"/>
      <c r="C136" s="24"/>
      <c r="D136" s="28"/>
      <c r="E136" s="28"/>
      <c r="F136" s="29"/>
      <c r="G136" s="30"/>
      <c r="H136" s="29"/>
      <c r="I136" s="29"/>
      <c r="J136" s="29"/>
      <c r="K136" s="4"/>
      <c r="N136" s="4"/>
    </row>
    <row r="137" spans="1:14" s="3" customFormat="1" ht="15">
      <c r="A137" s="4"/>
      <c r="B137" s="4"/>
      <c r="C137" s="9"/>
      <c r="F137" s="5"/>
      <c r="G137" s="22"/>
      <c r="H137" s="5"/>
      <c r="I137" s="5"/>
      <c r="J137" s="5"/>
      <c r="K137" s="4"/>
      <c r="N137" s="4"/>
    </row>
    <row r="138" spans="1:14" s="3" customFormat="1" ht="15">
      <c r="A138" s="4"/>
      <c r="B138" s="4"/>
      <c r="C138" s="9"/>
      <c r="F138" s="5"/>
      <c r="G138" s="22"/>
      <c r="H138" s="5"/>
      <c r="I138" s="5"/>
      <c r="J138" s="5"/>
      <c r="K138" s="4"/>
      <c r="N138" s="4"/>
    </row>
    <row r="139" spans="1:14" s="3" customFormat="1" ht="15">
      <c r="A139" s="4"/>
      <c r="B139" s="4"/>
      <c r="C139" s="9"/>
      <c r="F139" s="5"/>
      <c r="G139" s="22"/>
      <c r="H139" s="5"/>
      <c r="I139" s="5"/>
      <c r="J139" s="5"/>
      <c r="K139" s="4"/>
      <c r="N139" s="4"/>
    </row>
    <row r="140" spans="1:14" s="3" customFormat="1" ht="15">
      <c r="A140" s="4"/>
      <c r="B140" s="4"/>
      <c r="C140" s="9"/>
      <c r="F140" s="5"/>
      <c r="G140" s="22"/>
      <c r="H140" s="5"/>
      <c r="I140" s="5"/>
      <c r="J140" s="5"/>
      <c r="K140" s="4"/>
      <c r="N140" s="4"/>
    </row>
    <row r="141" spans="1:14" s="3" customFormat="1" ht="15">
      <c r="A141" s="4"/>
      <c r="B141" s="4"/>
      <c r="C141" s="9"/>
      <c r="F141" s="5"/>
      <c r="G141" s="22"/>
      <c r="H141" s="5"/>
      <c r="I141" s="5"/>
      <c r="J141" s="5"/>
      <c r="K141" s="4"/>
      <c r="N141" s="4"/>
    </row>
    <row r="142" spans="1:14" s="3" customFormat="1" ht="15">
      <c r="A142" s="4"/>
      <c r="B142" s="4"/>
      <c r="C142" s="9"/>
      <c r="F142" s="5"/>
      <c r="G142" s="22"/>
      <c r="H142" s="5"/>
      <c r="I142" s="5"/>
      <c r="J142" s="5"/>
      <c r="K142" s="4"/>
      <c r="N142" s="4"/>
    </row>
    <row r="143" spans="1:14" s="3" customFormat="1" ht="15">
      <c r="A143" s="4"/>
      <c r="B143" s="4"/>
      <c r="C143" s="9"/>
      <c r="F143" s="5"/>
      <c r="G143" s="22"/>
      <c r="H143" s="5"/>
      <c r="I143" s="5"/>
      <c r="J143" s="5"/>
      <c r="K143" s="4"/>
      <c r="N143" s="4"/>
    </row>
    <row r="144" spans="1:14" s="3" customFormat="1" ht="15">
      <c r="A144" s="4"/>
      <c r="B144" s="4"/>
      <c r="C144" s="9"/>
      <c r="F144" s="5"/>
      <c r="G144" s="22"/>
      <c r="H144" s="5"/>
      <c r="I144" s="5"/>
      <c r="J144" s="5"/>
      <c r="K144" s="4"/>
      <c r="N144" s="4"/>
    </row>
    <row r="145" spans="1:14" s="3" customFormat="1" ht="15">
      <c r="A145" s="4"/>
      <c r="B145" s="4"/>
      <c r="C145" s="9"/>
      <c r="F145" s="5"/>
      <c r="G145" s="22"/>
      <c r="H145" s="5"/>
      <c r="I145" s="5"/>
      <c r="J145" s="5"/>
      <c r="K145" s="4"/>
      <c r="N145" s="4"/>
    </row>
    <row r="146" spans="1:14" s="3" customFormat="1" ht="15">
      <c r="A146" s="4"/>
      <c r="B146" s="4"/>
      <c r="C146" s="9"/>
      <c r="F146" s="5"/>
      <c r="G146" s="22"/>
      <c r="H146" s="5"/>
      <c r="I146" s="5"/>
      <c r="J146" s="5"/>
      <c r="K146" s="4"/>
      <c r="N146" s="4"/>
    </row>
    <row r="147" spans="1:14" s="3" customFormat="1" ht="15">
      <c r="A147" s="4"/>
      <c r="B147" s="4"/>
      <c r="C147" s="9"/>
      <c r="F147" s="5"/>
      <c r="G147" s="22"/>
      <c r="H147" s="5"/>
      <c r="I147" s="5"/>
      <c r="J147" s="5"/>
      <c r="K147" s="4"/>
      <c r="N147" s="4"/>
    </row>
    <row r="148" spans="1:14" s="3" customFormat="1" ht="15">
      <c r="A148" s="4"/>
      <c r="B148" s="4"/>
      <c r="C148" s="9"/>
      <c r="F148" s="5"/>
      <c r="G148" s="22"/>
      <c r="H148" s="5"/>
      <c r="I148" s="5"/>
      <c r="J148" s="5"/>
      <c r="K148" s="4"/>
      <c r="N148" s="4"/>
    </row>
    <row r="149" spans="1:14" s="3" customFormat="1" ht="15">
      <c r="A149" s="4"/>
      <c r="B149" s="4"/>
      <c r="C149" s="9"/>
      <c r="F149" s="5"/>
      <c r="G149" s="22"/>
      <c r="H149" s="5"/>
      <c r="I149" s="5"/>
      <c r="J149" s="5"/>
      <c r="K149" s="4"/>
      <c r="N149" s="4"/>
    </row>
    <row r="150" spans="1:14" s="3" customFormat="1" ht="15">
      <c r="A150" s="4"/>
      <c r="B150" s="4"/>
      <c r="C150" s="9"/>
      <c r="F150" s="5"/>
      <c r="G150" s="22"/>
      <c r="H150" s="5"/>
      <c r="I150" s="5"/>
      <c r="J150" s="5"/>
      <c r="K150" s="4"/>
      <c r="N150" s="4"/>
    </row>
    <row r="151" spans="1:14" s="3" customFormat="1" ht="15">
      <c r="A151" s="4"/>
      <c r="B151" s="4"/>
      <c r="C151" s="9"/>
      <c r="F151" s="5"/>
      <c r="G151" s="22"/>
      <c r="H151" s="5"/>
      <c r="I151" s="5"/>
      <c r="J151" s="5"/>
      <c r="K151" s="4"/>
      <c r="N151" s="4"/>
    </row>
    <row r="152" spans="1:14" s="3" customFormat="1" ht="15">
      <c r="A152" s="4"/>
      <c r="B152" s="4"/>
      <c r="C152" s="9"/>
      <c r="F152" s="5"/>
      <c r="G152" s="22"/>
      <c r="H152" s="5"/>
      <c r="I152" s="5"/>
      <c r="J152" s="5"/>
      <c r="K152" s="4"/>
      <c r="N152" s="4"/>
    </row>
    <row r="153" spans="1:14" s="3" customFormat="1" ht="15">
      <c r="A153" s="4"/>
      <c r="B153" s="4"/>
      <c r="C153" s="9"/>
      <c r="F153" s="5"/>
      <c r="G153" s="22"/>
      <c r="H153" s="5"/>
      <c r="I153" s="5"/>
      <c r="J153" s="5"/>
      <c r="K153" s="4"/>
      <c r="N153" s="4"/>
    </row>
    <row r="154" spans="1:14" s="3" customFormat="1" ht="15">
      <c r="A154" s="4"/>
      <c r="B154" s="4"/>
      <c r="C154" s="9"/>
      <c r="F154" s="5"/>
      <c r="G154" s="22"/>
      <c r="H154" s="5"/>
      <c r="I154" s="5"/>
      <c r="J154" s="5"/>
      <c r="K154" s="4"/>
      <c r="N154" s="4"/>
    </row>
    <row r="155" spans="1:14" s="3" customFormat="1" ht="15">
      <c r="A155" s="4"/>
      <c r="B155" s="4"/>
      <c r="C155" s="9"/>
      <c r="F155" s="5"/>
      <c r="G155" s="22"/>
      <c r="H155" s="5"/>
      <c r="I155" s="5"/>
      <c r="J155" s="5"/>
      <c r="K155" s="4"/>
      <c r="N155" s="4"/>
    </row>
    <row r="156" spans="1:14" s="3" customFormat="1" ht="15">
      <c r="A156" s="4"/>
      <c r="B156" s="4"/>
      <c r="C156" s="9"/>
      <c r="F156" s="5"/>
      <c r="G156" s="22"/>
      <c r="H156" s="5"/>
      <c r="I156" s="5"/>
      <c r="J156" s="5"/>
      <c r="K156" s="4"/>
      <c r="N156" s="4"/>
    </row>
    <row r="157" spans="1:14" s="3" customFormat="1" ht="15">
      <c r="A157" s="4"/>
      <c r="B157" s="4"/>
      <c r="C157" s="9"/>
      <c r="F157" s="5"/>
      <c r="G157" s="22"/>
      <c r="H157" s="5"/>
      <c r="I157" s="5"/>
      <c r="J157" s="5"/>
      <c r="K157" s="4"/>
      <c r="N157" s="4"/>
    </row>
    <row r="158" spans="1:14" s="3" customFormat="1" ht="15">
      <c r="A158" s="4"/>
      <c r="B158" s="4"/>
      <c r="C158" s="9"/>
      <c r="F158" s="5"/>
      <c r="G158" s="22"/>
      <c r="H158" s="5"/>
      <c r="I158" s="5"/>
      <c r="J158" s="5"/>
      <c r="K158" s="4"/>
      <c r="N158" s="4"/>
    </row>
    <row r="159" spans="1:14" s="3" customFormat="1" ht="15">
      <c r="A159" s="4"/>
      <c r="B159" s="4"/>
      <c r="C159" s="9"/>
      <c r="F159" s="5"/>
      <c r="G159" s="22"/>
      <c r="H159" s="5"/>
      <c r="I159" s="5"/>
      <c r="J159" s="5"/>
      <c r="K159" s="4"/>
      <c r="N159" s="4"/>
    </row>
    <row r="160" spans="1:14" s="3" customFormat="1" ht="15">
      <c r="A160" s="4"/>
      <c r="B160" s="4"/>
      <c r="C160" s="9"/>
      <c r="F160" s="5"/>
      <c r="G160" s="22"/>
      <c r="H160" s="5"/>
      <c r="I160" s="5"/>
      <c r="J160" s="5"/>
      <c r="K160" s="4"/>
      <c r="N160" s="4"/>
    </row>
    <row r="161" spans="1:14" s="3" customFormat="1" ht="15">
      <c r="A161" s="4"/>
      <c r="B161" s="4"/>
      <c r="C161" s="9"/>
      <c r="F161" s="5"/>
      <c r="G161" s="22"/>
      <c r="H161" s="5"/>
      <c r="I161" s="5"/>
      <c r="J161" s="5"/>
      <c r="K161" s="4"/>
      <c r="N161" s="4"/>
    </row>
    <row r="162" spans="1:14" s="3" customFormat="1" ht="15">
      <c r="A162" s="4"/>
      <c r="B162" s="4"/>
      <c r="C162" s="9"/>
      <c r="F162" s="5"/>
      <c r="G162" s="22"/>
      <c r="H162" s="5"/>
      <c r="I162" s="5"/>
      <c r="J162" s="5"/>
      <c r="K162" s="4"/>
      <c r="N162" s="4"/>
    </row>
    <row r="163" spans="1:14" s="3" customFormat="1" ht="15">
      <c r="A163" s="4"/>
      <c r="B163" s="4"/>
      <c r="C163" s="9"/>
      <c r="F163" s="5"/>
      <c r="G163" s="22"/>
      <c r="H163" s="5"/>
      <c r="I163" s="5"/>
      <c r="J163" s="5"/>
      <c r="K163" s="4"/>
      <c r="N163" s="4"/>
    </row>
    <row r="164" spans="1:14" s="3" customFormat="1" ht="15">
      <c r="A164" s="4"/>
      <c r="B164" s="4"/>
      <c r="C164" s="9"/>
      <c r="F164" s="5"/>
      <c r="G164" s="22"/>
      <c r="H164" s="5"/>
      <c r="I164" s="5"/>
      <c r="J164" s="5"/>
      <c r="K164" s="4"/>
      <c r="N164" s="4"/>
    </row>
    <row r="165" spans="1:14" s="3" customFormat="1" ht="15">
      <c r="A165" s="4"/>
      <c r="B165" s="4"/>
      <c r="C165" s="9"/>
      <c r="F165" s="5"/>
      <c r="G165" s="22"/>
      <c r="H165" s="5"/>
      <c r="I165" s="5"/>
      <c r="J165" s="5"/>
      <c r="K165" s="4"/>
      <c r="N165" s="4"/>
    </row>
    <row r="166" spans="1:14" s="3" customFormat="1" ht="15">
      <c r="A166" s="4"/>
      <c r="B166" s="4"/>
      <c r="C166" s="9"/>
      <c r="F166" s="5"/>
      <c r="G166" s="22"/>
      <c r="H166" s="5"/>
      <c r="I166" s="5"/>
      <c r="J166" s="5"/>
      <c r="K166" s="4"/>
      <c r="N166" s="4"/>
    </row>
    <row r="167" spans="1:14" s="3" customFormat="1" ht="15">
      <c r="A167" s="4"/>
      <c r="B167" s="4"/>
      <c r="C167" s="9"/>
      <c r="F167" s="5"/>
      <c r="G167" s="22"/>
      <c r="H167" s="5"/>
      <c r="I167" s="5"/>
      <c r="J167" s="5"/>
      <c r="K167" s="4"/>
      <c r="N167" s="4"/>
    </row>
    <row r="168" spans="1:14" s="3" customFormat="1" ht="15">
      <c r="A168" s="4"/>
      <c r="B168" s="4"/>
      <c r="C168" s="9"/>
      <c r="F168" s="5"/>
      <c r="G168" s="22"/>
      <c r="H168" s="5"/>
      <c r="I168" s="5"/>
      <c r="J168" s="5"/>
      <c r="K168" s="4"/>
      <c r="N168" s="4"/>
    </row>
    <row r="169" spans="1:14" s="3" customFormat="1" ht="15">
      <c r="A169" s="4"/>
      <c r="B169" s="4"/>
      <c r="C169" s="9"/>
      <c r="F169" s="5"/>
      <c r="G169" s="22"/>
      <c r="H169" s="5"/>
      <c r="I169" s="5"/>
      <c r="J169" s="5"/>
      <c r="K169" s="4"/>
      <c r="N169" s="4"/>
    </row>
    <row r="170" spans="1:14" s="3" customFormat="1" ht="15">
      <c r="A170" s="4"/>
      <c r="B170" s="4"/>
      <c r="C170" s="9"/>
      <c r="F170" s="5"/>
      <c r="G170" s="22"/>
      <c r="H170" s="5"/>
      <c r="I170" s="5"/>
      <c r="J170" s="5"/>
      <c r="K170" s="4"/>
      <c r="N170" s="4"/>
    </row>
    <row r="171" spans="1:14" s="3" customFormat="1" ht="15">
      <c r="A171" s="4"/>
      <c r="B171" s="4"/>
      <c r="C171" s="9"/>
      <c r="F171" s="5"/>
      <c r="G171" s="22"/>
      <c r="H171" s="5"/>
      <c r="I171" s="5"/>
      <c r="J171" s="5"/>
      <c r="K171" s="4"/>
      <c r="N171" s="4"/>
    </row>
    <row r="172" spans="1:14" s="3" customFormat="1" ht="15">
      <c r="A172" s="4"/>
      <c r="B172" s="4"/>
      <c r="C172" s="9"/>
      <c r="F172" s="5"/>
      <c r="G172" s="22"/>
      <c r="H172" s="5"/>
      <c r="I172" s="5"/>
      <c r="J172" s="5"/>
      <c r="K172" s="4"/>
      <c r="N172" s="4"/>
    </row>
    <row r="173" spans="1:14" s="3" customFormat="1" ht="15">
      <c r="A173" s="4"/>
      <c r="B173" s="4"/>
      <c r="C173" s="9"/>
      <c r="F173" s="5"/>
      <c r="G173" s="22"/>
      <c r="H173" s="5"/>
      <c r="I173" s="5"/>
      <c r="J173" s="5"/>
      <c r="K173" s="4"/>
      <c r="N173" s="4"/>
    </row>
    <row r="174" spans="1:14" s="3" customFormat="1" ht="15">
      <c r="A174" s="4"/>
      <c r="B174" s="4"/>
      <c r="C174" s="9"/>
      <c r="F174" s="5"/>
      <c r="G174" s="22"/>
      <c r="H174" s="5"/>
      <c r="I174" s="5"/>
      <c r="J174" s="5"/>
      <c r="K174" s="4"/>
      <c r="N174" s="4"/>
    </row>
    <row r="175" spans="1:14" s="3" customFormat="1" ht="15">
      <c r="A175" s="4"/>
      <c r="B175" s="4"/>
      <c r="C175" s="9"/>
      <c r="F175" s="5"/>
      <c r="G175" s="22"/>
      <c r="H175" s="5"/>
      <c r="I175" s="5"/>
      <c r="J175" s="5"/>
      <c r="K175" s="4"/>
      <c r="N175" s="4"/>
    </row>
    <row r="176" spans="1:14" s="3" customFormat="1" ht="15">
      <c r="A176" s="4"/>
      <c r="B176" s="4"/>
      <c r="C176" s="9"/>
      <c r="F176" s="5"/>
      <c r="G176" s="22"/>
      <c r="H176" s="5"/>
      <c r="I176" s="5"/>
      <c r="J176" s="5"/>
      <c r="K176" s="4"/>
      <c r="N176" s="4"/>
    </row>
    <row r="177" spans="1:14" s="3" customFormat="1" ht="15">
      <c r="A177" s="4"/>
      <c r="B177" s="4"/>
      <c r="C177" s="9"/>
      <c r="F177" s="5"/>
      <c r="G177" s="22"/>
      <c r="H177" s="5"/>
      <c r="I177" s="5"/>
      <c r="J177" s="5"/>
      <c r="K177" s="4"/>
      <c r="N177" s="4"/>
    </row>
    <row r="178" spans="1:14" s="3" customFormat="1" ht="15">
      <c r="A178" s="4"/>
      <c r="B178" s="4"/>
      <c r="C178" s="9"/>
      <c r="F178" s="5"/>
      <c r="G178" s="22"/>
      <c r="H178" s="5"/>
      <c r="I178" s="5"/>
      <c r="J178" s="5"/>
      <c r="K178" s="4"/>
      <c r="N178" s="4"/>
    </row>
    <row r="179" spans="1:14" s="3" customFormat="1" ht="15">
      <c r="A179" s="4"/>
      <c r="B179" s="4"/>
      <c r="C179" s="9"/>
      <c r="F179" s="5"/>
      <c r="G179" s="22"/>
      <c r="H179" s="5"/>
      <c r="I179" s="5"/>
      <c r="J179" s="5"/>
      <c r="K179" s="4"/>
      <c r="N179" s="4"/>
    </row>
    <row r="180" spans="1:14" s="3" customFormat="1" ht="15">
      <c r="A180" s="4"/>
      <c r="B180" s="4"/>
      <c r="C180" s="9"/>
      <c r="F180" s="5"/>
      <c r="G180" s="22"/>
      <c r="H180" s="5"/>
      <c r="I180" s="5"/>
      <c r="J180" s="5"/>
      <c r="K180" s="4"/>
      <c r="N180" s="4"/>
    </row>
    <row r="181" spans="1:14" s="3" customFormat="1" ht="15">
      <c r="A181" s="4"/>
      <c r="B181" s="4"/>
      <c r="C181" s="9"/>
      <c r="F181" s="5"/>
      <c r="G181" s="22"/>
      <c r="H181" s="5"/>
      <c r="I181" s="5"/>
      <c r="J181" s="5"/>
      <c r="K181" s="4"/>
      <c r="N181" s="4"/>
    </row>
    <row r="182" spans="1:14" s="3" customFormat="1" ht="15">
      <c r="A182" s="4"/>
      <c r="B182" s="4"/>
      <c r="C182" s="9"/>
      <c r="F182" s="5"/>
      <c r="G182" s="22"/>
      <c r="H182" s="5"/>
      <c r="I182" s="5"/>
      <c r="J182" s="5"/>
      <c r="K182" s="4"/>
      <c r="N182" s="4"/>
    </row>
    <row r="183" spans="1:14" s="3" customFormat="1" ht="15">
      <c r="A183" s="4"/>
      <c r="B183" s="4"/>
      <c r="C183" s="9"/>
      <c r="F183" s="5"/>
      <c r="G183" s="22"/>
      <c r="H183" s="5"/>
      <c r="I183" s="5"/>
      <c r="J183" s="5"/>
      <c r="K183" s="4"/>
      <c r="N183" s="4"/>
    </row>
    <row r="184" spans="1:14" s="3" customFormat="1" ht="15">
      <c r="A184" s="4"/>
      <c r="B184" s="4"/>
      <c r="C184" s="9"/>
      <c r="F184" s="5"/>
      <c r="G184" s="22"/>
      <c r="H184" s="5"/>
      <c r="I184" s="5"/>
      <c r="J184" s="5"/>
      <c r="K184" s="4"/>
      <c r="N184" s="4"/>
    </row>
    <row r="185" spans="1:14" s="3" customFormat="1" ht="15">
      <c r="A185" s="4"/>
      <c r="B185" s="4"/>
      <c r="C185" s="9"/>
      <c r="F185" s="5"/>
      <c r="G185" s="22"/>
      <c r="H185" s="5"/>
      <c r="I185" s="5"/>
      <c r="J185" s="5"/>
      <c r="K185" s="4"/>
      <c r="N185" s="4"/>
    </row>
    <row r="186" spans="1:14" s="3" customFormat="1" ht="15">
      <c r="A186" s="4"/>
      <c r="B186" s="4"/>
      <c r="C186" s="9"/>
      <c r="F186" s="5"/>
      <c r="G186" s="22"/>
      <c r="H186" s="5"/>
      <c r="I186" s="5"/>
      <c r="J186" s="5"/>
      <c r="K186" s="4"/>
      <c r="N186" s="4"/>
    </row>
    <row r="187" spans="1:14" s="3" customFormat="1" ht="15">
      <c r="A187" s="4"/>
      <c r="B187" s="4"/>
      <c r="C187" s="9"/>
      <c r="F187" s="5"/>
      <c r="G187" s="22"/>
      <c r="H187" s="5"/>
      <c r="I187" s="5"/>
      <c r="J187" s="5"/>
      <c r="K187" s="4"/>
      <c r="N187" s="4"/>
    </row>
    <row r="188" spans="1:14" s="3" customFormat="1" ht="15">
      <c r="A188" s="4"/>
      <c r="B188" s="4"/>
      <c r="C188" s="9"/>
      <c r="F188" s="5"/>
      <c r="G188" s="22"/>
      <c r="H188" s="5"/>
      <c r="I188" s="5"/>
      <c r="J188" s="5"/>
      <c r="K188" s="4"/>
      <c r="N188" s="4"/>
    </row>
    <row r="189" spans="1:14" s="3" customFormat="1" ht="15">
      <c r="A189" s="4"/>
      <c r="B189" s="4"/>
      <c r="C189" s="9"/>
      <c r="F189" s="5"/>
      <c r="G189" s="22"/>
      <c r="H189" s="5"/>
      <c r="I189" s="5"/>
      <c r="J189" s="5"/>
      <c r="K189" s="4"/>
      <c r="N189" s="4"/>
    </row>
    <row r="190" spans="1:14" s="3" customFormat="1" ht="15">
      <c r="A190" s="4"/>
      <c r="B190" s="4"/>
      <c r="C190" s="9"/>
      <c r="F190" s="5"/>
      <c r="G190" s="22"/>
      <c r="H190" s="5"/>
      <c r="I190" s="5"/>
      <c r="J190" s="5"/>
      <c r="K190" s="4"/>
      <c r="N190" s="4"/>
    </row>
    <row r="191" spans="1:14" s="3" customFormat="1" ht="15">
      <c r="A191" s="4"/>
      <c r="B191" s="4"/>
      <c r="C191" s="9"/>
      <c r="F191" s="5"/>
      <c r="G191" s="22"/>
      <c r="H191" s="5"/>
      <c r="I191" s="5"/>
      <c r="J191" s="5"/>
      <c r="K191" s="4"/>
      <c r="N191" s="4"/>
    </row>
    <row r="192" spans="1:14" s="3" customFormat="1" ht="15">
      <c r="A192" s="4"/>
      <c r="B192" s="4"/>
      <c r="C192" s="9"/>
      <c r="F192" s="5"/>
      <c r="G192" s="22"/>
      <c r="H192" s="5"/>
      <c r="I192" s="5"/>
      <c r="J192" s="5"/>
      <c r="K192" s="4"/>
      <c r="N192" s="4"/>
    </row>
    <row r="193" spans="1:14" s="3" customFormat="1" ht="15">
      <c r="A193" s="4"/>
      <c r="B193" s="4"/>
      <c r="C193" s="9"/>
      <c r="F193" s="5"/>
      <c r="G193" s="22"/>
      <c r="H193" s="5"/>
      <c r="I193" s="5"/>
      <c r="J193" s="5"/>
      <c r="K193" s="4"/>
      <c r="N193" s="4"/>
    </row>
    <row r="194" spans="1:14" s="3" customFormat="1" ht="15">
      <c r="A194" s="4"/>
      <c r="B194" s="4"/>
      <c r="C194" s="9"/>
      <c r="F194" s="5"/>
      <c r="G194" s="22"/>
      <c r="H194" s="5"/>
      <c r="I194" s="5"/>
      <c r="J194" s="5"/>
      <c r="K194" s="4"/>
      <c r="N194" s="4"/>
    </row>
    <row r="195" spans="1:14" s="3" customFormat="1" ht="15">
      <c r="A195" s="4"/>
      <c r="B195" s="4"/>
      <c r="C195" s="9"/>
      <c r="F195" s="5"/>
      <c r="G195" s="22"/>
      <c r="H195" s="5"/>
      <c r="I195" s="5"/>
      <c r="J195" s="5"/>
      <c r="K195" s="4"/>
      <c r="N195" s="4"/>
    </row>
    <row r="196" spans="1:14" s="3" customFormat="1" ht="15">
      <c r="A196" s="4"/>
      <c r="B196" s="4"/>
      <c r="C196" s="9"/>
      <c r="F196" s="5"/>
      <c r="G196" s="22"/>
      <c r="H196" s="5"/>
      <c r="I196" s="5"/>
      <c r="J196" s="5"/>
      <c r="K196" s="4"/>
      <c r="N196" s="4"/>
    </row>
    <row r="197" spans="1:14" s="3" customFormat="1" ht="15">
      <c r="A197" s="4"/>
      <c r="B197" s="4"/>
      <c r="C197" s="9"/>
      <c r="F197" s="5"/>
      <c r="G197" s="22"/>
      <c r="H197" s="5"/>
      <c r="I197" s="5"/>
      <c r="J197" s="5"/>
      <c r="K197" s="4"/>
      <c r="N197" s="4"/>
    </row>
    <row r="198" spans="1:14" s="3" customFormat="1" ht="15">
      <c r="A198" s="4"/>
      <c r="B198" s="4"/>
      <c r="C198" s="9"/>
      <c r="F198" s="5"/>
      <c r="G198" s="22"/>
      <c r="H198" s="5"/>
      <c r="I198" s="5"/>
      <c r="J198" s="5"/>
      <c r="K198" s="4"/>
      <c r="N198" s="4"/>
    </row>
    <row r="199" spans="1:14" s="3" customFormat="1" ht="15">
      <c r="A199" s="4"/>
      <c r="B199" s="4"/>
      <c r="C199" s="9"/>
      <c r="F199" s="5"/>
      <c r="G199" s="22"/>
      <c r="H199" s="5"/>
      <c r="I199" s="5"/>
      <c r="J199" s="5"/>
      <c r="K199" s="4"/>
      <c r="N199" s="4"/>
    </row>
    <row r="200" spans="1:14" s="3" customFormat="1" ht="15">
      <c r="A200" s="4"/>
      <c r="B200" s="4"/>
      <c r="C200" s="9"/>
      <c r="F200" s="5"/>
      <c r="G200" s="22"/>
      <c r="H200" s="5"/>
      <c r="I200" s="5"/>
      <c r="J200" s="5"/>
      <c r="K200" s="4"/>
      <c r="N200" s="4"/>
    </row>
    <row r="201" spans="1:14" s="3" customFormat="1" ht="15">
      <c r="A201" s="4"/>
      <c r="B201" s="4"/>
      <c r="C201" s="9"/>
      <c r="F201" s="5"/>
      <c r="G201" s="22"/>
      <c r="H201" s="5"/>
      <c r="I201" s="5"/>
      <c r="J201" s="5"/>
      <c r="K201" s="4"/>
      <c r="N201" s="4"/>
    </row>
    <row r="202" spans="1:14" s="3" customFormat="1" ht="15">
      <c r="A202" s="4"/>
      <c r="B202" s="4"/>
      <c r="C202" s="9"/>
      <c r="F202" s="5"/>
      <c r="G202" s="22"/>
      <c r="H202" s="5"/>
      <c r="I202" s="5"/>
      <c r="J202" s="5"/>
      <c r="K202" s="4"/>
      <c r="N202" s="4"/>
    </row>
    <row r="203" spans="1:14" s="3" customFormat="1" ht="15">
      <c r="A203" s="4"/>
      <c r="B203" s="4"/>
      <c r="C203" s="9"/>
      <c r="F203" s="5"/>
      <c r="G203" s="22"/>
      <c r="H203" s="5"/>
      <c r="I203" s="5"/>
      <c r="J203" s="5"/>
      <c r="K203" s="4"/>
      <c r="N203" s="4"/>
    </row>
    <row r="204" spans="1:14" s="3" customFormat="1" ht="15">
      <c r="A204" s="4"/>
      <c r="B204" s="4"/>
      <c r="C204" s="9"/>
      <c r="F204" s="5"/>
      <c r="G204" s="22"/>
      <c r="H204" s="5"/>
      <c r="I204" s="5"/>
      <c r="J204" s="5"/>
      <c r="K204" s="4"/>
      <c r="N204" s="4"/>
    </row>
    <row r="205" spans="1:14" s="3" customFormat="1" ht="15">
      <c r="A205" s="4"/>
      <c r="B205" s="4"/>
      <c r="C205" s="9"/>
      <c r="F205" s="5"/>
      <c r="G205" s="22"/>
      <c r="H205" s="5"/>
      <c r="I205" s="5"/>
      <c r="J205" s="5"/>
      <c r="K205" s="4"/>
      <c r="N205" s="4"/>
    </row>
    <row r="206" spans="1:14" s="3" customFormat="1" ht="15">
      <c r="A206" s="4"/>
      <c r="B206" s="4"/>
      <c r="C206" s="9"/>
      <c r="F206" s="5"/>
      <c r="G206" s="22"/>
      <c r="H206" s="5"/>
      <c r="I206" s="5"/>
      <c r="J206" s="5"/>
      <c r="K206" s="4"/>
      <c r="N206" s="4"/>
    </row>
    <row r="207" spans="1:14" s="3" customFormat="1" ht="15">
      <c r="A207" s="4"/>
      <c r="B207" s="4"/>
      <c r="C207" s="9"/>
      <c r="F207" s="5"/>
      <c r="G207" s="22"/>
      <c r="H207" s="5"/>
      <c r="I207" s="5"/>
      <c r="J207" s="5"/>
      <c r="K207" s="4"/>
      <c r="N207" s="4"/>
    </row>
    <row r="208" spans="1:14" s="3" customFormat="1" ht="15">
      <c r="A208" s="4"/>
      <c r="B208" s="4"/>
      <c r="C208" s="9"/>
      <c r="F208" s="5"/>
      <c r="G208" s="22"/>
      <c r="H208" s="5"/>
      <c r="I208" s="5"/>
      <c r="J208" s="5"/>
      <c r="K208" s="4"/>
      <c r="N208" s="4"/>
    </row>
    <row r="209" spans="1:14" s="3" customFormat="1" ht="15">
      <c r="A209" s="4"/>
      <c r="B209" s="4"/>
      <c r="C209" s="9"/>
      <c r="F209" s="5"/>
      <c r="G209" s="22"/>
      <c r="H209" s="5"/>
      <c r="I209" s="5"/>
      <c r="J209" s="5"/>
      <c r="K209" s="4"/>
      <c r="N209" s="4"/>
    </row>
    <row r="210" spans="1:14" s="3" customFormat="1" ht="15">
      <c r="A210" s="4"/>
      <c r="B210" s="4"/>
      <c r="C210" s="9"/>
      <c r="F210" s="5"/>
      <c r="G210" s="22"/>
      <c r="H210" s="5"/>
      <c r="I210" s="5"/>
      <c r="J210" s="5"/>
      <c r="K210" s="4"/>
      <c r="N210" s="4"/>
    </row>
    <row r="211" spans="1:14" s="3" customFormat="1" ht="15">
      <c r="A211" s="4"/>
      <c r="B211" s="4"/>
      <c r="C211" s="9"/>
      <c r="F211" s="5"/>
      <c r="G211" s="22"/>
      <c r="H211" s="5"/>
      <c r="I211" s="5"/>
      <c r="J211" s="5"/>
      <c r="K211" s="4"/>
      <c r="N211" s="4"/>
    </row>
    <row r="212" spans="1:14" s="3" customFormat="1" ht="15">
      <c r="A212" s="4"/>
      <c r="B212" s="4"/>
      <c r="C212" s="9"/>
      <c r="F212" s="5"/>
      <c r="G212" s="22"/>
      <c r="H212" s="5"/>
      <c r="I212" s="5"/>
      <c r="J212" s="5"/>
      <c r="K212" s="4"/>
      <c r="N212" s="4"/>
    </row>
    <row r="213" spans="1:14" s="3" customFormat="1" ht="15">
      <c r="A213" s="4"/>
      <c r="B213" s="4"/>
      <c r="C213" s="9"/>
      <c r="F213" s="5"/>
      <c r="G213" s="22"/>
      <c r="H213" s="5"/>
      <c r="I213" s="5"/>
      <c r="J213" s="5"/>
      <c r="K213" s="4"/>
      <c r="N213" s="4"/>
    </row>
    <row r="214" spans="1:14" s="3" customFormat="1" ht="15">
      <c r="A214" s="4"/>
      <c r="B214" s="4"/>
      <c r="C214" s="9"/>
      <c r="F214" s="5"/>
      <c r="G214" s="22"/>
      <c r="H214" s="5"/>
      <c r="I214" s="5"/>
      <c r="J214" s="5"/>
      <c r="K214" s="4"/>
      <c r="N214" s="4"/>
    </row>
    <row r="215" spans="1:14" s="3" customFormat="1" ht="15">
      <c r="A215" s="4"/>
      <c r="B215" s="4"/>
      <c r="C215" s="9"/>
      <c r="F215" s="5"/>
      <c r="G215" s="22"/>
      <c r="H215" s="5"/>
      <c r="I215" s="5"/>
      <c r="J215" s="5"/>
      <c r="K215" s="4"/>
      <c r="N215" s="4"/>
    </row>
    <row r="216" spans="1:14" s="3" customFormat="1" ht="15">
      <c r="A216" s="4"/>
      <c r="B216" s="4"/>
      <c r="C216" s="9"/>
      <c r="F216" s="5"/>
      <c r="G216" s="22"/>
      <c r="H216" s="5"/>
      <c r="I216" s="5"/>
      <c r="J216" s="5"/>
      <c r="K216" s="4"/>
      <c r="N216" s="4"/>
    </row>
    <row r="217" spans="1:14" s="3" customFormat="1" ht="15">
      <c r="A217" s="4"/>
      <c r="B217" s="4"/>
      <c r="C217" s="9"/>
      <c r="F217" s="5"/>
      <c r="G217" s="22"/>
      <c r="H217" s="5"/>
      <c r="I217" s="5"/>
      <c r="J217" s="5"/>
      <c r="K217" s="4"/>
      <c r="N217" s="4"/>
    </row>
    <row r="218" spans="1:14" s="3" customFormat="1" ht="15">
      <c r="A218" s="4"/>
      <c r="B218" s="4"/>
      <c r="C218" s="9"/>
      <c r="F218" s="5"/>
      <c r="G218" s="22"/>
      <c r="H218" s="5"/>
      <c r="I218" s="5"/>
      <c r="J218" s="5"/>
      <c r="K218" s="4"/>
      <c r="N218" s="4"/>
    </row>
    <row r="219" spans="1:14" s="3" customFormat="1" ht="15">
      <c r="A219" s="4"/>
      <c r="B219" s="4"/>
      <c r="C219" s="9"/>
      <c r="F219" s="5"/>
      <c r="G219" s="22"/>
      <c r="H219" s="5"/>
      <c r="I219" s="5"/>
      <c r="J219" s="5"/>
      <c r="K219" s="4"/>
      <c r="N219" s="4"/>
    </row>
    <row r="220" spans="1:14" s="3" customFormat="1" ht="15">
      <c r="A220" s="4"/>
      <c r="B220" s="4"/>
      <c r="C220" s="9"/>
      <c r="F220" s="5"/>
      <c r="G220" s="22"/>
      <c r="H220" s="5"/>
      <c r="I220" s="5"/>
      <c r="J220" s="5"/>
      <c r="K220" s="4"/>
      <c r="N220" s="4"/>
    </row>
    <row r="221" spans="1:14" s="3" customFormat="1" ht="15">
      <c r="A221" s="4"/>
      <c r="B221" s="4"/>
      <c r="C221" s="9"/>
      <c r="F221" s="5"/>
      <c r="G221" s="22"/>
      <c r="H221" s="5"/>
      <c r="I221" s="5"/>
      <c r="J221" s="5"/>
      <c r="K221" s="4"/>
      <c r="N221" s="4"/>
    </row>
    <row r="222" spans="1:14" s="3" customFormat="1" ht="15">
      <c r="A222" s="4"/>
      <c r="B222" s="4"/>
      <c r="C222" s="9"/>
      <c r="F222" s="5"/>
      <c r="G222" s="22"/>
      <c r="H222" s="5"/>
      <c r="I222" s="5"/>
      <c r="J222" s="5"/>
      <c r="K222" s="4"/>
      <c r="N222" s="4"/>
    </row>
    <row r="223" spans="1:14" s="3" customFormat="1" ht="15">
      <c r="A223" s="4"/>
      <c r="B223" s="4"/>
      <c r="C223" s="9"/>
      <c r="F223" s="5"/>
      <c r="G223" s="22"/>
      <c r="H223" s="5"/>
      <c r="I223" s="5"/>
      <c r="J223" s="5"/>
      <c r="K223" s="4"/>
      <c r="N223" s="4"/>
    </row>
    <row r="224" spans="1:14" s="3" customFormat="1" ht="15">
      <c r="A224" s="4"/>
      <c r="B224" s="4"/>
      <c r="C224" s="9"/>
      <c r="F224" s="5"/>
      <c r="G224" s="22"/>
      <c r="H224" s="5"/>
      <c r="I224" s="5"/>
      <c r="J224" s="5"/>
      <c r="K224" s="4"/>
      <c r="N224" s="4"/>
    </row>
    <row r="225" spans="1:14" s="3" customFormat="1" ht="15">
      <c r="A225" s="4"/>
      <c r="B225" s="4"/>
      <c r="C225" s="9"/>
      <c r="F225" s="5"/>
      <c r="G225" s="22"/>
      <c r="H225" s="5"/>
      <c r="I225" s="5"/>
      <c r="J225" s="5"/>
      <c r="K225" s="4"/>
      <c r="N225" s="4"/>
    </row>
    <row r="226" spans="1:14" s="3" customFormat="1" ht="15">
      <c r="A226" s="4"/>
      <c r="B226" s="4"/>
      <c r="C226" s="9"/>
      <c r="F226" s="5"/>
      <c r="G226" s="22"/>
      <c r="H226" s="5"/>
      <c r="I226" s="5"/>
      <c r="J226" s="5"/>
      <c r="K226" s="4"/>
      <c r="N226" s="4"/>
    </row>
    <row r="227" spans="1:14" s="3" customFormat="1" ht="15">
      <c r="A227" s="4"/>
      <c r="B227" s="4"/>
      <c r="C227" s="9"/>
      <c r="F227" s="5"/>
      <c r="G227" s="22"/>
      <c r="H227" s="5"/>
      <c r="I227" s="5"/>
      <c r="J227" s="5"/>
      <c r="K227" s="4"/>
      <c r="N227" s="4"/>
    </row>
    <row r="228" spans="1:14" s="3" customFormat="1" ht="15">
      <c r="A228" s="4"/>
      <c r="B228" s="4"/>
      <c r="C228" s="9"/>
      <c r="F228" s="5"/>
      <c r="G228" s="22"/>
      <c r="H228" s="5"/>
      <c r="I228" s="5"/>
      <c r="J228" s="5"/>
      <c r="K228" s="4"/>
      <c r="N228" s="4"/>
    </row>
    <row r="229" spans="1:14" s="3" customFormat="1" ht="15">
      <c r="A229" s="4"/>
      <c r="B229" s="4"/>
      <c r="C229" s="9"/>
      <c r="F229" s="5"/>
      <c r="G229" s="22"/>
      <c r="H229" s="5"/>
      <c r="I229" s="5"/>
      <c r="J229" s="5"/>
      <c r="K229" s="4"/>
      <c r="N229" s="4"/>
    </row>
    <row r="230" spans="1:14" s="3" customFormat="1" ht="15">
      <c r="A230" s="4"/>
      <c r="B230" s="4"/>
      <c r="C230" s="9"/>
      <c r="F230" s="5"/>
      <c r="G230" s="22"/>
      <c r="H230" s="5"/>
      <c r="I230" s="5"/>
      <c r="J230" s="5"/>
      <c r="K230" s="4"/>
      <c r="N230" s="4"/>
    </row>
    <row r="231" spans="1:14" s="3" customFormat="1" ht="15">
      <c r="A231" s="4"/>
      <c r="B231" s="4"/>
      <c r="C231" s="9"/>
      <c r="F231" s="5"/>
      <c r="G231" s="22"/>
      <c r="H231" s="5"/>
      <c r="I231" s="5"/>
      <c r="J231" s="5"/>
      <c r="K231" s="4"/>
      <c r="N231" s="4"/>
    </row>
    <row r="232" spans="1:14" s="3" customFormat="1" ht="15">
      <c r="A232" s="4"/>
      <c r="B232" s="4"/>
      <c r="C232" s="9"/>
      <c r="F232" s="5"/>
      <c r="G232" s="22"/>
      <c r="H232" s="5"/>
      <c r="I232" s="5"/>
      <c r="J232" s="5"/>
      <c r="K232" s="4"/>
      <c r="N232" s="4"/>
    </row>
    <row r="233" spans="1:14" s="3" customFormat="1" ht="15">
      <c r="A233" s="4"/>
      <c r="B233" s="4"/>
      <c r="C233" s="9"/>
      <c r="F233" s="5"/>
      <c r="G233" s="22"/>
      <c r="H233" s="5"/>
      <c r="I233" s="5"/>
      <c r="J233" s="5"/>
      <c r="K233" s="4"/>
      <c r="N233" s="4"/>
    </row>
    <row r="234" spans="1:14" s="3" customFormat="1" ht="15">
      <c r="A234" s="4"/>
      <c r="B234" s="4"/>
      <c r="C234" s="9"/>
      <c r="F234" s="5"/>
      <c r="G234" s="22"/>
      <c r="H234" s="5"/>
      <c r="I234" s="5"/>
      <c r="J234" s="5"/>
      <c r="K234" s="4"/>
      <c r="N234" s="4"/>
    </row>
    <row r="235" spans="1:14" s="3" customFormat="1" ht="15">
      <c r="A235" s="4"/>
      <c r="B235" s="4"/>
      <c r="C235" s="9"/>
      <c r="F235" s="5"/>
      <c r="G235" s="22"/>
      <c r="H235" s="5"/>
      <c r="I235" s="5"/>
      <c r="J235" s="5"/>
      <c r="K235" s="4"/>
      <c r="N235" s="4"/>
    </row>
    <row r="236" spans="1:14" s="3" customFormat="1" ht="15">
      <c r="A236" s="4"/>
      <c r="B236" s="4"/>
      <c r="C236" s="9"/>
      <c r="F236" s="5"/>
      <c r="G236" s="22"/>
      <c r="H236" s="5"/>
      <c r="I236" s="5"/>
      <c r="J236" s="5"/>
      <c r="K236" s="4"/>
      <c r="N236" s="4"/>
    </row>
    <row r="237" spans="1:14" s="3" customFormat="1" ht="15">
      <c r="A237" s="4"/>
      <c r="B237" s="4"/>
      <c r="C237" s="9"/>
      <c r="F237" s="5"/>
      <c r="G237" s="22"/>
      <c r="H237" s="5"/>
      <c r="I237" s="5"/>
      <c r="J237" s="5"/>
      <c r="K237" s="4"/>
      <c r="N237" s="4"/>
    </row>
    <row r="238" spans="1:14" s="3" customFormat="1" ht="15">
      <c r="A238" s="4"/>
      <c r="B238" s="4"/>
      <c r="C238" s="9"/>
      <c r="F238" s="5"/>
      <c r="G238" s="22"/>
      <c r="H238" s="5"/>
      <c r="I238" s="5"/>
      <c r="J238" s="5"/>
      <c r="K238" s="4"/>
      <c r="N238" s="4"/>
    </row>
    <row r="239" spans="1:14" s="3" customFormat="1" ht="15">
      <c r="A239" s="4"/>
      <c r="B239" s="4"/>
      <c r="C239" s="9"/>
      <c r="F239" s="5"/>
      <c r="G239" s="22"/>
      <c r="H239" s="5"/>
      <c r="I239" s="5"/>
      <c r="J239" s="5"/>
      <c r="K239" s="4"/>
      <c r="N239" s="4"/>
    </row>
    <row r="240" spans="1:14" s="3" customFormat="1" ht="15">
      <c r="A240" s="4"/>
      <c r="B240" s="4"/>
      <c r="C240" s="9"/>
      <c r="F240" s="5"/>
      <c r="G240" s="22"/>
      <c r="H240" s="5"/>
      <c r="I240" s="5"/>
      <c r="J240" s="5"/>
      <c r="K240" s="4"/>
      <c r="N240" s="4"/>
    </row>
    <row r="241" spans="1:14" s="3" customFormat="1" ht="15">
      <c r="A241" s="4"/>
      <c r="B241" s="4"/>
      <c r="C241" s="9"/>
      <c r="F241" s="5"/>
      <c r="G241" s="22"/>
      <c r="H241" s="5"/>
      <c r="I241" s="5"/>
      <c r="J241" s="5"/>
      <c r="K241" s="4"/>
      <c r="N241" s="4"/>
    </row>
    <row r="242" spans="1:14" s="3" customFormat="1" ht="15">
      <c r="A242" s="4"/>
      <c r="B242" s="4"/>
      <c r="C242" s="9"/>
      <c r="F242" s="5"/>
      <c r="G242" s="22"/>
      <c r="H242" s="5"/>
      <c r="I242" s="5"/>
      <c r="J242" s="5"/>
      <c r="K242" s="4"/>
      <c r="N242" s="4"/>
    </row>
    <row r="243" spans="1:14" s="3" customFormat="1" ht="15">
      <c r="A243" s="4"/>
      <c r="B243" s="4"/>
      <c r="C243" s="9"/>
      <c r="F243" s="5"/>
      <c r="G243" s="22"/>
      <c r="H243" s="5"/>
      <c r="I243" s="5"/>
      <c r="J243" s="5"/>
      <c r="K243" s="4"/>
      <c r="N243" s="4"/>
    </row>
    <row r="244" spans="1:14" s="3" customFormat="1" ht="15">
      <c r="A244" s="4"/>
      <c r="B244" s="4"/>
      <c r="C244" s="9"/>
      <c r="F244" s="5"/>
      <c r="G244" s="22"/>
      <c r="H244" s="5"/>
      <c r="I244" s="5"/>
      <c r="J244" s="5"/>
      <c r="K244" s="4"/>
      <c r="N244" s="4"/>
    </row>
    <row r="245" spans="1:14" s="3" customFormat="1" ht="15">
      <c r="A245" s="4"/>
      <c r="B245" s="4"/>
      <c r="C245" s="9"/>
      <c r="F245" s="5"/>
      <c r="G245" s="22"/>
      <c r="H245" s="5"/>
      <c r="I245" s="5"/>
      <c r="J245" s="5"/>
      <c r="K245" s="4"/>
      <c r="N245" s="4"/>
    </row>
    <row r="246" spans="1:14" s="3" customFormat="1" ht="15">
      <c r="A246" s="4"/>
      <c r="B246" s="4"/>
      <c r="C246" s="9"/>
      <c r="F246" s="5"/>
      <c r="G246" s="22"/>
      <c r="H246" s="5"/>
      <c r="I246" s="5"/>
      <c r="J246" s="5"/>
      <c r="K246" s="4"/>
      <c r="N246" s="4"/>
    </row>
    <row r="247" spans="1:14" s="3" customFormat="1" ht="15">
      <c r="A247" s="4"/>
      <c r="B247" s="4"/>
      <c r="C247" s="9"/>
      <c r="F247" s="5"/>
      <c r="G247" s="22"/>
      <c r="H247" s="5"/>
      <c r="I247" s="5"/>
      <c r="J247" s="5"/>
      <c r="K247" s="4"/>
      <c r="N247" s="4"/>
    </row>
    <row r="248" spans="1:14" s="3" customFormat="1" ht="15">
      <c r="A248" s="4"/>
      <c r="B248" s="4"/>
      <c r="C248" s="9"/>
      <c r="F248" s="5"/>
      <c r="G248" s="22"/>
      <c r="H248" s="5"/>
      <c r="I248" s="5"/>
      <c r="J248" s="5"/>
      <c r="K248" s="4"/>
      <c r="N248" s="4"/>
    </row>
    <row r="249" spans="1:14" s="3" customFormat="1" ht="15">
      <c r="A249" s="4"/>
      <c r="B249" s="4"/>
      <c r="C249" s="9"/>
      <c r="F249" s="5"/>
      <c r="G249" s="22"/>
      <c r="H249" s="5"/>
      <c r="I249" s="5"/>
      <c r="J249" s="5"/>
      <c r="K249" s="4"/>
      <c r="N249" s="4"/>
    </row>
    <row r="250" spans="1:14" s="3" customFormat="1" ht="15">
      <c r="A250" s="4"/>
      <c r="B250" s="4"/>
      <c r="C250" s="9"/>
      <c r="F250" s="5"/>
      <c r="G250" s="22"/>
      <c r="H250" s="5"/>
      <c r="I250" s="5"/>
      <c r="J250" s="5"/>
      <c r="K250" s="4"/>
      <c r="N250" s="4"/>
    </row>
    <row r="251" spans="1:14" s="3" customFormat="1" ht="15">
      <c r="A251" s="4"/>
      <c r="B251" s="4"/>
      <c r="C251" s="9"/>
      <c r="F251" s="5"/>
      <c r="G251" s="22"/>
      <c r="H251" s="5"/>
      <c r="I251" s="5"/>
      <c r="J251" s="5"/>
      <c r="K251" s="4"/>
      <c r="N251" s="4"/>
    </row>
    <row r="252" spans="1:14" s="3" customFormat="1" ht="15">
      <c r="A252" s="4"/>
      <c r="B252" s="4"/>
      <c r="C252" s="9"/>
      <c r="F252" s="5"/>
      <c r="G252" s="22"/>
      <c r="H252" s="5"/>
      <c r="I252" s="5"/>
      <c r="J252" s="5"/>
      <c r="K252" s="4"/>
      <c r="N252" s="4"/>
    </row>
    <row r="253" spans="1:14" s="3" customFormat="1" ht="15">
      <c r="A253" s="4"/>
      <c r="B253" s="4"/>
      <c r="C253" s="9"/>
      <c r="F253" s="5"/>
      <c r="G253" s="22"/>
      <c r="H253" s="5"/>
      <c r="I253" s="5"/>
      <c r="J253" s="5"/>
      <c r="K253" s="4"/>
      <c r="N253" s="4"/>
    </row>
    <row r="254" spans="1:14" s="3" customFormat="1" ht="15">
      <c r="A254" s="4"/>
      <c r="B254" s="4"/>
      <c r="C254" s="9"/>
      <c r="F254" s="5"/>
      <c r="G254" s="22"/>
      <c r="H254" s="5"/>
      <c r="I254" s="5"/>
      <c r="J254" s="5"/>
      <c r="K254" s="4"/>
      <c r="N254" s="4"/>
    </row>
    <row r="255" spans="1:14" s="3" customFormat="1" ht="15">
      <c r="A255" s="4"/>
      <c r="B255" s="4"/>
      <c r="C255" s="9"/>
      <c r="F255" s="5"/>
      <c r="G255" s="22"/>
      <c r="H255" s="5"/>
      <c r="I255" s="5"/>
      <c r="J255" s="5"/>
      <c r="K255" s="4"/>
      <c r="N255" s="4"/>
    </row>
    <row r="256" spans="1:14" s="3" customFormat="1" ht="15">
      <c r="A256" s="4"/>
      <c r="B256" s="4"/>
      <c r="C256" s="9"/>
      <c r="F256" s="5"/>
      <c r="G256" s="22"/>
      <c r="H256" s="5"/>
      <c r="I256" s="5"/>
      <c r="J256" s="5"/>
      <c r="K256" s="4"/>
      <c r="N256" s="4"/>
    </row>
    <row r="257" spans="1:14" s="3" customFormat="1" ht="15">
      <c r="A257" s="4"/>
      <c r="B257" s="4"/>
      <c r="C257" s="9"/>
      <c r="F257" s="5"/>
      <c r="G257" s="22"/>
      <c r="H257" s="5"/>
      <c r="I257" s="5"/>
      <c r="J257" s="5"/>
      <c r="K257" s="4"/>
      <c r="N257" s="4"/>
    </row>
    <row r="258" spans="1:14" s="3" customFormat="1" ht="15">
      <c r="A258" s="4"/>
      <c r="B258" s="4"/>
      <c r="C258" s="9"/>
      <c r="F258" s="5"/>
      <c r="G258" s="22"/>
      <c r="H258" s="5"/>
      <c r="I258" s="5"/>
      <c r="J258" s="5"/>
      <c r="K258" s="4"/>
      <c r="L258"/>
      <c r="M258"/>
      <c r="N258" s="2"/>
    </row>
    <row r="259" spans="1:14" s="3" customFormat="1" ht="15">
      <c r="A259" s="4"/>
      <c r="B259" s="4"/>
      <c r="C259" s="9"/>
      <c r="F259" s="5"/>
      <c r="G259" s="22"/>
      <c r="H259" s="5"/>
      <c r="I259" s="5"/>
      <c r="J259" s="5"/>
      <c r="K259" s="4"/>
      <c r="L259"/>
      <c r="M259"/>
      <c r="N259" s="2"/>
    </row>
    <row r="260" spans="1:14" s="3" customFormat="1" ht="15">
      <c r="A260" s="4"/>
      <c r="B260" s="4"/>
      <c r="C260" s="9"/>
      <c r="F260" s="5"/>
      <c r="G260" s="22"/>
      <c r="H260" s="5"/>
      <c r="I260" s="5"/>
      <c r="J260" s="5"/>
      <c r="K260" s="4"/>
      <c r="L260"/>
      <c r="M260"/>
      <c r="N260" s="2"/>
    </row>
    <row r="261" spans="1:14" s="3" customFormat="1" ht="15">
      <c r="A261" s="4"/>
      <c r="B261" s="4"/>
      <c r="C261" s="9"/>
      <c r="F261" s="5"/>
      <c r="G261" s="22"/>
      <c r="H261" s="5"/>
      <c r="I261" s="5"/>
      <c r="J261" s="5"/>
      <c r="K261" s="4"/>
      <c r="L261"/>
      <c r="M261"/>
      <c r="N261" s="2"/>
    </row>
    <row r="262" spans="1:14" s="3" customFormat="1" ht="15">
      <c r="A262" s="4"/>
      <c r="B262" s="4"/>
      <c r="C262" s="9"/>
      <c r="F262" s="5"/>
      <c r="G262" s="22"/>
      <c r="H262" s="5"/>
      <c r="I262" s="5"/>
      <c r="J262" s="5"/>
      <c r="K262" s="4"/>
      <c r="L262"/>
      <c r="M262"/>
      <c r="N262" s="2"/>
    </row>
    <row r="263" spans="1:14" s="3" customFormat="1" ht="15">
      <c r="A263" s="4"/>
      <c r="B263" s="4"/>
      <c r="C263" s="9"/>
      <c r="F263" s="5"/>
      <c r="G263" s="22"/>
      <c r="H263" s="5"/>
      <c r="I263" s="5"/>
      <c r="J263" s="5"/>
      <c r="K263" s="4"/>
      <c r="L263"/>
      <c r="M263"/>
      <c r="N263" s="2"/>
    </row>
    <row r="264" spans="1:14" s="3" customFormat="1" ht="15">
      <c r="A264" s="4"/>
      <c r="B264" s="4"/>
      <c r="C264" s="9"/>
      <c r="F264" s="5"/>
      <c r="G264" s="22"/>
      <c r="H264" s="5"/>
      <c r="I264" s="5"/>
      <c r="J264" s="5"/>
      <c r="K264" s="4"/>
      <c r="L264"/>
      <c r="M264"/>
      <c r="N264" s="2"/>
    </row>
    <row r="265" spans="1:14" s="3" customFormat="1" ht="15">
      <c r="A265" s="4"/>
      <c r="B265" s="4"/>
      <c r="C265" s="9"/>
      <c r="F265" s="5"/>
      <c r="G265" s="22"/>
      <c r="H265" s="5"/>
      <c r="I265" s="5"/>
      <c r="J265" s="5"/>
      <c r="K265" s="4"/>
      <c r="L265"/>
      <c r="M265"/>
      <c r="N265" s="2"/>
    </row>
    <row r="266" spans="1:14" s="3" customFormat="1" ht="15">
      <c r="A266" s="4"/>
      <c r="B266" s="4"/>
      <c r="C266" s="9"/>
      <c r="F266" s="5"/>
      <c r="G266" s="22"/>
      <c r="H266" s="5"/>
      <c r="I266" s="5"/>
      <c r="J266" s="5"/>
      <c r="K266" s="4"/>
      <c r="L266"/>
      <c r="M266"/>
      <c r="N266" s="2"/>
    </row>
    <row r="267" spans="1:14" s="3" customFormat="1" ht="15">
      <c r="A267" s="4"/>
      <c r="B267" s="4"/>
      <c r="C267" s="9"/>
      <c r="F267" s="5"/>
      <c r="G267" s="22"/>
      <c r="H267" s="5"/>
      <c r="I267" s="5"/>
      <c r="J267" s="5"/>
      <c r="K267" s="4"/>
      <c r="L267"/>
      <c r="M267"/>
      <c r="N267" s="2"/>
    </row>
    <row r="268" spans="1:14" s="3" customFormat="1" ht="15">
      <c r="A268" s="4"/>
      <c r="B268" s="4"/>
      <c r="C268" s="9"/>
      <c r="F268" s="5"/>
      <c r="G268" s="22"/>
      <c r="H268" s="5"/>
      <c r="I268" s="5"/>
      <c r="J268" s="5"/>
      <c r="K268" s="4"/>
      <c r="L268"/>
      <c r="M268"/>
      <c r="N268" s="2"/>
    </row>
    <row r="269" spans="1:14" s="3" customFormat="1" ht="15">
      <c r="A269" s="4"/>
      <c r="B269" s="4"/>
      <c r="C269" s="9"/>
      <c r="F269" s="5"/>
      <c r="G269" s="22"/>
      <c r="H269" s="5"/>
      <c r="I269" s="5"/>
      <c r="J269" s="5"/>
      <c r="K269" s="4"/>
      <c r="L269"/>
      <c r="M269"/>
      <c r="N269" s="2"/>
    </row>
    <row r="270" spans="1:14" s="3" customFormat="1" ht="15">
      <c r="A270" s="4"/>
      <c r="B270" s="4"/>
      <c r="C270" s="9"/>
      <c r="F270" s="5"/>
      <c r="G270" s="22"/>
      <c r="H270" s="5"/>
      <c r="I270" s="5"/>
      <c r="J270" s="5"/>
      <c r="K270" s="4"/>
      <c r="L270"/>
      <c r="M270"/>
      <c r="N270" s="2"/>
    </row>
    <row r="271" spans="1:14" s="3" customFormat="1" ht="15">
      <c r="A271" s="4"/>
      <c r="B271" s="4"/>
      <c r="C271" s="9"/>
      <c r="F271" s="5"/>
      <c r="G271" s="22"/>
      <c r="H271" s="5"/>
      <c r="I271" s="5"/>
      <c r="J271" s="5"/>
      <c r="K271" s="4"/>
      <c r="L271"/>
      <c r="M271"/>
      <c r="N271" s="2"/>
    </row>
    <row r="272" spans="1:14" s="3" customFormat="1" ht="15">
      <c r="A272" s="4"/>
      <c r="B272" s="4"/>
      <c r="C272" s="9"/>
      <c r="F272" s="5"/>
      <c r="G272" s="22"/>
      <c r="H272" s="5"/>
      <c r="I272" s="5"/>
      <c r="J272" s="5"/>
      <c r="K272" s="4"/>
      <c r="L272"/>
      <c r="M272"/>
      <c r="N272" s="2"/>
    </row>
    <row r="273" spans="1:10" ht="15">
      <c r="A273" s="4"/>
      <c r="B273" s="4"/>
      <c r="D273" s="3"/>
      <c r="E273" s="3"/>
      <c r="F273" s="5"/>
      <c r="G273" s="22"/>
      <c r="H273" s="5"/>
      <c r="I273" s="5"/>
      <c r="J273" s="5"/>
    </row>
  </sheetData>
  <mergeCells count="13">
    <mergeCell ref="B131:D131"/>
    <mergeCell ref="A127:B127"/>
    <mergeCell ref="J127:K127"/>
    <mergeCell ref="A128:B128"/>
    <mergeCell ref="J128:K128"/>
    <mergeCell ref="J129:K129"/>
    <mergeCell ref="B130:E130"/>
    <mergeCell ref="I1:K1"/>
    <mergeCell ref="A3:K3"/>
    <mergeCell ref="A124:B124"/>
    <mergeCell ref="A125:B125"/>
    <mergeCell ref="A126:B126"/>
    <mergeCell ref="J126:K126"/>
  </mergeCells>
  <printOptions horizontalCentered="1"/>
  <pageMargins left="0.51" right="0.5" top="0.75" bottom="0.52" header="0.73" footer="0.5"/>
  <pageSetup fitToHeight="0" fitToWidth="1" horizontalDpi="600" verticalDpi="600" orientation="portrait" paperSize="9" scale="66" r:id="rId2"/>
  <rowBreaks count="1" manualBreakCount="1">
    <brk id="68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262"/>
  <sheetViews>
    <sheetView tabSelected="1" zoomScaleSheetLayoutView="100" workbookViewId="0" topLeftCell="A139">
      <selection activeCell="P6" sqref="P6"/>
    </sheetView>
  </sheetViews>
  <sheetFormatPr defaultColWidth="9.140625" defaultRowHeight="15"/>
  <cols>
    <col min="1" max="1" width="15.7109375" style="2" customWidth="1"/>
    <col min="2" max="2" width="29.00390625" style="2" customWidth="1"/>
    <col min="3" max="3" width="11.00390625" style="9" customWidth="1"/>
    <col min="4" max="5" width="15.7109375" style="0" customWidth="1"/>
    <col min="6" max="6" width="12.140625" style="1" customWidth="1"/>
    <col min="7" max="7" width="10.421875" style="19" customWidth="1"/>
    <col min="8" max="8" width="15.7109375" style="1" customWidth="1"/>
    <col min="9" max="10" width="8.421875" style="0" hidden="1" customWidth="1"/>
    <col min="11" max="11" width="8.421875" style="2" hidden="1" customWidth="1"/>
    <col min="12" max="12" width="8.421875" style="0" hidden="1" customWidth="1"/>
    <col min="13" max="14" width="8.140625" style="0" customWidth="1"/>
    <col min="15" max="19" width="14.28125" style="0" customWidth="1"/>
  </cols>
  <sheetData>
    <row r="1" spans="1:8" ht="8.25" customHeight="1" thickBot="1">
      <c r="A1" s="23"/>
      <c r="B1" s="35"/>
      <c r="C1" s="24"/>
      <c r="D1" s="25"/>
      <c r="E1" s="25"/>
      <c r="F1" s="26"/>
      <c r="G1" s="27"/>
      <c r="H1" s="26"/>
    </row>
    <row r="2" spans="1:8" ht="58.5" customHeight="1" thickBot="1">
      <c r="A2" s="216" t="s">
        <v>122</v>
      </c>
      <c r="B2" s="217"/>
      <c r="C2" s="217"/>
      <c r="D2" s="217"/>
      <c r="E2" s="217"/>
      <c r="F2" s="217"/>
      <c r="G2" s="217"/>
      <c r="H2" s="218"/>
    </row>
    <row r="3" spans="1:16" s="38" customFormat="1" ht="36.75" thickBot="1">
      <c r="A3" s="135" t="s">
        <v>0</v>
      </c>
      <c r="B3" s="136" t="s">
        <v>21</v>
      </c>
      <c r="C3" s="136" t="s">
        <v>22</v>
      </c>
      <c r="D3" s="136" t="s">
        <v>23</v>
      </c>
      <c r="E3" s="136" t="s">
        <v>8</v>
      </c>
      <c r="F3" s="137" t="s">
        <v>118</v>
      </c>
      <c r="G3" s="138" t="s">
        <v>119</v>
      </c>
      <c r="H3" s="187" t="s">
        <v>11</v>
      </c>
      <c r="I3" s="186" t="s">
        <v>19</v>
      </c>
      <c r="J3" s="62" t="s">
        <v>20</v>
      </c>
      <c r="K3" s="64" t="s">
        <v>24</v>
      </c>
      <c r="L3" s="63" t="s">
        <v>25</v>
      </c>
      <c r="O3" s="106"/>
      <c r="P3" s="106"/>
    </row>
    <row r="4" spans="1:17" s="13" customFormat="1" ht="15">
      <c r="A4" s="139" t="s">
        <v>100</v>
      </c>
      <c r="B4" s="140" t="s">
        <v>27</v>
      </c>
      <c r="C4" s="141"/>
      <c r="D4" s="141">
        <v>8622</v>
      </c>
      <c r="E4" s="141" t="s">
        <v>83</v>
      </c>
      <c r="F4" s="142"/>
      <c r="G4" s="143">
        <v>23.6</v>
      </c>
      <c r="H4" s="188">
        <f aca="true" t="shared" si="0" ref="H4">F4*G4</f>
        <v>0</v>
      </c>
      <c r="I4" s="134"/>
      <c r="J4" s="60"/>
      <c r="K4" s="65"/>
      <c r="L4" s="60"/>
      <c r="P4" s="107"/>
      <c r="Q4" s="107"/>
    </row>
    <row r="5" spans="1:17" s="13" customFormat="1" ht="21" customHeight="1">
      <c r="A5" s="144" t="s">
        <v>100</v>
      </c>
      <c r="B5" s="145" t="s">
        <v>34</v>
      </c>
      <c r="C5" s="146" t="s">
        <v>43</v>
      </c>
      <c r="D5" s="146" t="s">
        <v>62</v>
      </c>
      <c r="E5" s="146" t="s">
        <v>30</v>
      </c>
      <c r="F5" s="147"/>
      <c r="G5" s="148">
        <v>3</v>
      </c>
      <c r="H5" s="189">
        <f aca="true" t="shared" si="1" ref="H5:H6">F5*G5</f>
        <v>0</v>
      </c>
      <c r="I5" s="133"/>
      <c r="J5" s="58"/>
      <c r="K5" s="66"/>
      <c r="L5" s="58"/>
      <c r="P5" s="107"/>
      <c r="Q5" s="107"/>
    </row>
    <row r="6" spans="1:17" s="13" customFormat="1" ht="15">
      <c r="A6" s="144" t="s">
        <v>100</v>
      </c>
      <c r="B6" s="145" t="s">
        <v>34</v>
      </c>
      <c r="C6" s="146" t="s">
        <v>43</v>
      </c>
      <c r="D6" s="146" t="s">
        <v>63</v>
      </c>
      <c r="E6" s="146" t="s">
        <v>30</v>
      </c>
      <c r="F6" s="147"/>
      <c r="G6" s="148">
        <v>2</v>
      </c>
      <c r="H6" s="189">
        <f t="shared" si="1"/>
        <v>0</v>
      </c>
      <c r="I6" s="133"/>
      <c r="J6" s="58"/>
      <c r="K6" s="66"/>
      <c r="L6" s="58"/>
      <c r="P6" s="107"/>
      <c r="Q6" s="107"/>
    </row>
    <row r="7" spans="1:17" s="13" customFormat="1" ht="15">
      <c r="A7" s="144" t="s">
        <v>100</v>
      </c>
      <c r="B7" s="145" t="s">
        <v>35</v>
      </c>
      <c r="C7" s="146" t="s">
        <v>43</v>
      </c>
      <c r="D7" s="146" t="s">
        <v>62</v>
      </c>
      <c r="E7" s="146" t="s">
        <v>31</v>
      </c>
      <c r="F7" s="147"/>
      <c r="G7" s="148">
        <v>3</v>
      </c>
      <c r="H7" s="189">
        <f>F7*G7</f>
        <v>0</v>
      </c>
      <c r="I7" s="133"/>
      <c r="J7" s="58"/>
      <c r="K7" s="66"/>
      <c r="L7" s="58"/>
      <c r="P7" s="107"/>
      <c r="Q7" s="107"/>
    </row>
    <row r="8" spans="1:17" s="13" customFormat="1" ht="15">
      <c r="A8" s="149" t="s">
        <v>100</v>
      </c>
      <c r="B8" s="150" t="s">
        <v>35</v>
      </c>
      <c r="C8" s="151" t="s">
        <v>43</v>
      </c>
      <c r="D8" s="151" t="s">
        <v>63</v>
      </c>
      <c r="E8" s="151" t="s">
        <v>31</v>
      </c>
      <c r="F8" s="152"/>
      <c r="G8" s="153">
        <v>2</v>
      </c>
      <c r="H8" s="190">
        <f aca="true" t="shared" si="2" ref="H8:H88">F8*G8</f>
        <v>0</v>
      </c>
      <c r="I8" s="133"/>
      <c r="J8" s="58"/>
      <c r="K8" s="66"/>
      <c r="L8" s="58"/>
      <c r="P8" s="107"/>
      <c r="Q8" s="107"/>
    </row>
    <row r="9" spans="1:17" s="13" customFormat="1" ht="15">
      <c r="A9" s="154" t="s">
        <v>101</v>
      </c>
      <c r="B9" s="155" t="s">
        <v>27</v>
      </c>
      <c r="C9" s="156"/>
      <c r="D9" s="156">
        <v>8622</v>
      </c>
      <c r="E9" s="156" t="s">
        <v>83</v>
      </c>
      <c r="F9" s="157"/>
      <c r="G9" s="158">
        <v>21.5</v>
      </c>
      <c r="H9" s="191">
        <f t="shared" si="2"/>
        <v>0</v>
      </c>
      <c r="I9" s="133"/>
      <c r="J9" s="58"/>
      <c r="K9" s="66"/>
      <c r="L9" s="58"/>
      <c r="P9" s="107"/>
      <c r="Q9" s="107"/>
    </row>
    <row r="10" spans="1:17" s="13" customFormat="1" ht="15">
      <c r="A10" s="159" t="s">
        <v>101</v>
      </c>
      <c r="B10" s="145" t="s">
        <v>39</v>
      </c>
      <c r="C10" s="146" t="s">
        <v>43</v>
      </c>
      <c r="D10" s="146" t="s">
        <v>64</v>
      </c>
      <c r="E10" s="146" t="s">
        <v>30</v>
      </c>
      <c r="F10" s="147"/>
      <c r="G10" s="148">
        <v>3</v>
      </c>
      <c r="H10" s="189">
        <f t="shared" si="2"/>
        <v>0</v>
      </c>
      <c r="I10" s="133"/>
      <c r="J10" s="58"/>
      <c r="K10" s="66"/>
      <c r="L10" s="58"/>
      <c r="P10" s="107"/>
      <c r="Q10" s="107"/>
    </row>
    <row r="11" spans="1:17" s="13" customFormat="1" ht="15">
      <c r="A11" s="154" t="s">
        <v>101</v>
      </c>
      <c r="B11" s="145" t="s">
        <v>34</v>
      </c>
      <c r="C11" s="146" t="s">
        <v>43</v>
      </c>
      <c r="D11" s="146" t="s">
        <v>65</v>
      </c>
      <c r="E11" s="146" t="s">
        <v>30</v>
      </c>
      <c r="F11" s="147"/>
      <c r="G11" s="148">
        <v>1</v>
      </c>
      <c r="H11" s="189">
        <f t="shared" si="2"/>
        <v>0</v>
      </c>
      <c r="I11" s="133"/>
      <c r="J11" s="58"/>
      <c r="K11" s="66"/>
      <c r="L11" s="58"/>
      <c r="P11" s="107"/>
      <c r="Q11" s="107"/>
    </row>
    <row r="12" spans="1:17" s="13" customFormat="1" ht="24">
      <c r="A12" s="159" t="s">
        <v>101</v>
      </c>
      <c r="B12" s="145" t="s">
        <v>51</v>
      </c>
      <c r="C12" s="146" t="s">
        <v>43</v>
      </c>
      <c r="D12" s="146" t="s">
        <v>66</v>
      </c>
      <c r="E12" s="146" t="s">
        <v>32</v>
      </c>
      <c r="F12" s="147"/>
      <c r="G12" s="148">
        <v>1</v>
      </c>
      <c r="H12" s="189">
        <f t="shared" si="2"/>
        <v>0</v>
      </c>
      <c r="I12" s="133"/>
      <c r="J12" s="58"/>
      <c r="K12" s="66"/>
      <c r="L12" s="58"/>
      <c r="P12" s="107"/>
      <c r="Q12" s="107"/>
    </row>
    <row r="13" spans="1:17" s="13" customFormat="1" ht="15">
      <c r="A13" s="154" t="s">
        <v>101</v>
      </c>
      <c r="B13" s="145" t="s">
        <v>35</v>
      </c>
      <c r="C13" s="146" t="s">
        <v>43</v>
      </c>
      <c r="D13" s="146" t="s">
        <v>64</v>
      </c>
      <c r="E13" s="146" t="s">
        <v>31</v>
      </c>
      <c r="F13" s="147"/>
      <c r="G13" s="148">
        <v>3</v>
      </c>
      <c r="H13" s="189">
        <f t="shared" si="2"/>
        <v>0</v>
      </c>
      <c r="I13" s="133"/>
      <c r="J13" s="58"/>
      <c r="K13" s="66"/>
      <c r="L13" s="58"/>
      <c r="P13" s="107"/>
      <c r="Q13" s="107"/>
    </row>
    <row r="14" spans="1:17" s="13" customFormat="1" ht="15">
      <c r="A14" s="159" t="s">
        <v>101</v>
      </c>
      <c r="B14" s="145" t="s">
        <v>35</v>
      </c>
      <c r="C14" s="146" t="s">
        <v>43</v>
      </c>
      <c r="D14" s="146" t="s">
        <v>65</v>
      </c>
      <c r="E14" s="146" t="s">
        <v>31</v>
      </c>
      <c r="F14" s="147"/>
      <c r="G14" s="148">
        <v>1</v>
      </c>
      <c r="H14" s="189">
        <f t="shared" si="2"/>
        <v>0</v>
      </c>
      <c r="I14" s="133"/>
      <c r="J14" s="58"/>
      <c r="K14" s="66"/>
      <c r="L14" s="58"/>
      <c r="P14" s="107"/>
      <c r="Q14" s="107"/>
    </row>
    <row r="15" spans="1:17" s="13" customFormat="1" ht="15">
      <c r="A15" s="149" t="s">
        <v>101</v>
      </c>
      <c r="B15" s="150" t="s">
        <v>38</v>
      </c>
      <c r="C15" s="151" t="s">
        <v>43</v>
      </c>
      <c r="D15" s="151" t="s">
        <v>65</v>
      </c>
      <c r="E15" s="151" t="s">
        <v>33</v>
      </c>
      <c r="F15" s="152"/>
      <c r="G15" s="153">
        <v>1</v>
      </c>
      <c r="H15" s="190">
        <f t="shared" si="2"/>
        <v>0</v>
      </c>
      <c r="I15" s="133"/>
      <c r="J15" s="58"/>
      <c r="K15" s="66"/>
      <c r="L15" s="58"/>
      <c r="P15" s="107"/>
      <c r="Q15" s="107"/>
    </row>
    <row r="16" spans="1:17" s="13" customFormat="1" ht="15">
      <c r="A16" s="154" t="s">
        <v>102</v>
      </c>
      <c r="B16" s="155" t="s">
        <v>27</v>
      </c>
      <c r="C16" s="156"/>
      <c r="D16" s="156">
        <v>8622</v>
      </c>
      <c r="E16" s="156" t="s">
        <v>84</v>
      </c>
      <c r="F16" s="157"/>
      <c r="G16" s="158">
        <v>24.7</v>
      </c>
      <c r="H16" s="191">
        <f t="shared" si="2"/>
        <v>0</v>
      </c>
      <c r="I16" s="133"/>
      <c r="J16" s="58"/>
      <c r="K16" s="66"/>
      <c r="L16" s="58"/>
      <c r="P16" s="107"/>
      <c r="Q16" s="107"/>
    </row>
    <row r="17" spans="1:17" s="13" customFormat="1" ht="15">
      <c r="A17" s="159" t="s">
        <v>102</v>
      </c>
      <c r="B17" s="145" t="s">
        <v>39</v>
      </c>
      <c r="C17" s="146" t="s">
        <v>43</v>
      </c>
      <c r="D17" s="146" t="s">
        <v>68</v>
      </c>
      <c r="E17" s="146" t="s">
        <v>30</v>
      </c>
      <c r="F17" s="147"/>
      <c r="G17" s="148">
        <v>3</v>
      </c>
      <c r="H17" s="189">
        <f t="shared" si="2"/>
        <v>0</v>
      </c>
      <c r="I17" s="133"/>
      <c r="J17" s="58"/>
      <c r="K17" s="66"/>
      <c r="L17" s="58"/>
      <c r="P17" s="107"/>
      <c r="Q17" s="107"/>
    </row>
    <row r="18" spans="1:17" s="13" customFormat="1" ht="15">
      <c r="A18" s="154" t="s">
        <v>102</v>
      </c>
      <c r="B18" s="145" t="s">
        <v>34</v>
      </c>
      <c r="C18" s="146" t="s">
        <v>43</v>
      </c>
      <c r="D18" s="146" t="s">
        <v>69</v>
      </c>
      <c r="E18" s="146" t="s">
        <v>30</v>
      </c>
      <c r="F18" s="147"/>
      <c r="G18" s="148">
        <v>1</v>
      </c>
      <c r="H18" s="189">
        <f t="shared" si="2"/>
        <v>0</v>
      </c>
      <c r="I18" s="133"/>
      <c r="J18" s="58"/>
      <c r="K18" s="66"/>
      <c r="L18" s="58"/>
      <c r="P18" s="107"/>
      <c r="Q18" s="107"/>
    </row>
    <row r="19" spans="1:17" s="13" customFormat="1" ht="24">
      <c r="A19" s="159" t="s">
        <v>102</v>
      </c>
      <c r="B19" s="145" t="s">
        <v>51</v>
      </c>
      <c r="C19" s="146" t="s">
        <v>43</v>
      </c>
      <c r="D19" s="146" t="s">
        <v>70</v>
      </c>
      <c r="E19" s="146" t="s">
        <v>32</v>
      </c>
      <c r="F19" s="147"/>
      <c r="G19" s="148">
        <v>1</v>
      </c>
      <c r="H19" s="189">
        <f t="shared" si="2"/>
        <v>0</v>
      </c>
      <c r="I19" s="133"/>
      <c r="J19" s="58"/>
      <c r="K19" s="66"/>
      <c r="L19" s="58"/>
      <c r="P19" s="107"/>
      <c r="Q19" s="107"/>
    </row>
    <row r="20" spans="1:17" s="13" customFormat="1" ht="15">
      <c r="A20" s="154" t="s">
        <v>102</v>
      </c>
      <c r="B20" s="145" t="s">
        <v>35</v>
      </c>
      <c r="C20" s="146" t="s">
        <v>43</v>
      </c>
      <c r="D20" s="146" t="s">
        <v>68</v>
      </c>
      <c r="E20" s="146" t="s">
        <v>31</v>
      </c>
      <c r="F20" s="147"/>
      <c r="G20" s="148">
        <v>3</v>
      </c>
      <c r="H20" s="189">
        <f t="shared" si="2"/>
        <v>0</v>
      </c>
      <c r="I20" s="133"/>
      <c r="J20" s="58"/>
      <c r="K20" s="66"/>
      <c r="L20" s="58"/>
      <c r="P20" s="107"/>
      <c r="Q20" s="107"/>
    </row>
    <row r="21" spans="1:17" s="13" customFormat="1" ht="19.5" customHeight="1">
      <c r="A21" s="159" t="s">
        <v>102</v>
      </c>
      <c r="B21" s="145" t="s">
        <v>35</v>
      </c>
      <c r="C21" s="146" t="s">
        <v>43</v>
      </c>
      <c r="D21" s="146" t="s">
        <v>69</v>
      </c>
      <c r="E21" s="146" t="s">
        <v>31</v>
      </c>
      <c r="F21" s="147"/>
      <c r="G21" s="148">
        <v>1</v>
      </c>
      <c r="H21" s="189">
        <f t="shared" si="2"/>
        <v>0</v>
      </c>
      <c r="I21" s="133"/>
      <c r="J21" s="58"/>
      <c r="K21" s="66"/>
      <c r="L21" s="58"/>
      <c r="P21" s="107"/>
      <c r="Q21" s="107"/>
    </row>
    <row r="22" spans="1:17" s="13" customFormat="1" ht="15">
      <c r="A22" s="149" t="s">
        <v>102</v>
      </c>
      <c r="B22" s="150" t="s">
        <v>38</v>
      </c>
      <c r="C22" s="151" t="s">
        <v>43</v>
      </c>
      <c r="D22" s="151" t="s">
        <v>69</v>
      </c>
      <c r="E22" s="151" t="s">
        <v>33</v>
      </c>
      <c r="F22" s="152"/>
      <c r="G22" s="153">
        <v>1</v>
      </c>
      <c r="H22" s="190">
        <f t="shared" si="2"/>
        <v>0</v>
      </c>
      <c r="I22" s="133"/>
      <c r="J22" s="58"/>
      <c r="K22" s="66"/>
      <c r="L22" s="58"/>
      <c r="P22" s="107"/>
      <c r="Q22" s="107"/>
    </row>
    <row r="23" spans="1:17" s="13" customFormat="1" ht="15">
      <c r="A23" s="154" t="s">
        <v>103</v>
      </c>
      <c r="B23" s="155" t="s">
        <v>27</v>
      </c>
      <c r="C23" s="156"/>
      <c r="D23" s="156">
        <v>8622</v>
      </c>
      <c r="E23" s="156" t="s">
        <v>83</v>
      </c>
      <c r="F23" s="157"/>
      <c r="G23" s="158">
        <v>23</v>
      </c>
      <c r="H23" s="191">
        <f t="shared" si="2"/>
        <v>0</v>
      </c>
      <c r="I23" s="133"/>
      <c r="J23" s="58"/>
      <c r="K23" s="66"/>
      <c r="L23" s="58"/>
      <c r="P23" s="107"/>
      <c r="Q23" s="107"/>
    </row>
    <row r="24" spans="1:17" s="13" customFormat="1" ht="15">
      <c r="A24" s="159" t="s">
        <v>103</v>
      </c>
      <c r="B24" s="145" t="s">
        <v>39</v>
      </c>
      <c r="C24" s="146" t="s">
        <v>43</v>
      </c>
      <c r="D24" s="146" t="s">
        <v>71</v>
      </c>
      <c r="E24" s="146" t="s">
        <v>30</v>
      </c>
      <c r="F24" s="147"/>
      <c r="G24" s="148">
        <v>1</v>
      </c>
      <c r="H24" s="189">
        <f t="shared" si="2"/>
        <v>0</v>
      </c>
      <c r="I24" s="133"/>
      <c r="J24" s="58"/>
      <c r="K24" s="66"/>
      <c r="L24" s="58"/>
      <c r="P24" s="107"/>
      <c r="Q24" s="107"/>
    </row>
    <row r="25" spans="1:17" s="13" customFormat="1" ht="15">
      <c r="A25" s="154" t="s">
        <v>103</v>
      </c>
      <c r="B25" s="145" t="s">
        <v>39</v>
      </c>
      <c r="C25" s="146" t="s">
        <v>43</v>
      </c>
      <c r="D25" s="146" t="s">
        <v>72</v>
      </c>
      <c r="E25" s="146" t="s">
        <v>30</v>
      </c>
      <c r="F25" s="147"/>
      <c r="G25" s="148">
        <v>1</v>
      </c>
      <c r="H25" s="189">
        <f t="shared" si="2"/>
        <v>0</v>
      </c>
      <c r="I25" s="133"/>
      <c r="J25" s="58"/>
      <c r="K25" s="66"/>
      <c r="L25" s="58"/>
      <c r="P25" s="107"/>
      <c r="Q25" s="107"/>
    </row>
    <row r="26" spans="1:17" s="13" customFormat="1" ht="15">
      <c r="A26" s="159" t="s">
        <v>103</v>
      </c>
      <c r="B26" s="145" t="s">
        <v>34</v>
      </c>
      <c r="C26" s="146" t="s">
        <v>43</v>
      </c>
      <c r="D26" s="146" t="s">
        <v>71</v>
      </c>
      <c r="E26" s="146" t="s">
        <v>30</v>
      </c>
      <c r="F26" s="147"/>
      <c r="G26" s="148">
        <v>1</v>
      </c>
      <c r="H26" s="189">
        <f t="shared" si="2"/>
        <v>0</v>
      </c>
      <c r="I26" s="133"/>
      <c r="J26" s="58"/>
      <c r="K26" s="66"/>
      <c r="L26" s="58"/>
      <c r="P26" s="107"/>
      <c r="Q26" s="107"/>
    </row>
    <row r="27" spans="1:17" s="13" customFormat="1" ht="15">
      <c r="A27" s="154" t="s">
        <v>103</v>
      </c>
      <c r="B27" s="145" t="s">
        <v>34</v>
      </c>
      <c r="C27" s="146" t="s">
        <v>43</v>
      </c>
      <c r="D27" s="146" t="s">
        <v>72</v>
      </c>
      <c r="E27" s="146" t="s">
        <v>30</v>
      </c>
      <c r="F27" s="147"/>
      <c r="G27" s="148">
        <v>1</v>
      </c>
      <c r="H27" s="189">
        <f t="shared" si="2"/>
        <v>0</v>
      </c>
      <c r="I27" s="133"/>
      <c r="J27" s="58"/>
      <c r="K27" s="66"/>
      <c r="L27" s="58"/>
      <c r="P27" s="107"/>
      <c r="Q27" s="107"/>
    </row>
    <row r="28" spans="1:17" s="13" customFormat="1" ht="15">
      <c r="A28" s="159" t="s">
        <v>103</v>
      </c>
      <c r="B28" s="145" t="s">
        <v>35</v>
      </c>
      <c r="C28" s="146" t="s">
        <v>43</v>
      </c>
      <c r="D28" s="146" t="s">
        <v>71</v>
      </c>
      <c r="E28" s="146" t="s">
        <v>31</v>
      </c>
      <c r="F28" s="147"/>
      <c r="G28" s="148">
        <v>2</v>
      </c>
      <c r="H28" s="189">
        <f t="shared" si="2"/>
        <v>0</v>
      </c>
      <c r="I28" s="133"/>
      <c r="J28" s="58"/>
      <c r="K28" s="66"/>
      <c r="L28" s="58"/>
      <c r="P28" s="107"/>
      <c r="Q28" s="107"/>
    </row>
    <row r="29" spans="1:17" s="13" customFormat="1" ht="15">
      <c r="A29" s="149" t="s">
        <v>103</v>
      </c>
      <c r="B29" s="150" t="s">
        <v>35</v>
      </c>
      <c r="C29" s="151" t="s">
        <v>43</v>
      </c>
      <c r="D29" s="151" t="s">
        <v>72</v>
      </c>
      <c r="E29" s="151" t="s">
        <v>31</v>
      </c>
      <c r="F29" s="152"/>
      <c r="G29" s="153">
        <v>2</v>
      </c>
      <c r="H29" s="190">
        <f t="shared" si="2"/>
        <v>0</v>
      </c>
      <c r="I29" s="133"/>
      <c r="J29" s="58"/>
      <c r="K29" s="66"/>
      <c r="L29" s="58"/>
      <c r="P29" s="107"/>
      <c r="Q29" s="107"/>
    </row>
    <row r="30" spans="1:17" s="13" customFormat="1" ht="15">
      <c r="A30" s="154" t="s">
        <v>104</v>
      </c>
      <c r="B30" s="155" t="s">
        <v>27</v>
      </c>
      <c r="C30" s="156"/>
      <c r="D30" s="156">
        <v>8622</v>
      </c>
      <c r="E30" s="156" t="s">
        <v>83</v>
      </c>
      <c r="F30" s="157"/>
      <c r="G30" s="158">
        <v>16.5</v>
      </c>
      <c r="H30" s="191">
        <f t="shared" si="2"/>
        <v>0</v>
      </c>
      <c r="I30" s="133"/>
      <c r="J30" s="58"/>
      <c r="K30" s="66"/>
      <c r="L30" s="58"/>
      <c r="P30" s="107"/>
      <c r="Q30" s="107"/>
    </row>
    <row r="31" spans="1:17" s="13" customFormat="1" ht="15">
      <c r="A31" s="159" t="s">
        <v>104</v>
      </c>
      <c r="B31" s="145" t="s">
        <v>34</v>
      </c>
      <c r="C31" s="146"/>
      <c r="D31" s="146" t="s">
        <v>73</v>
      </c>
      <c r="E31" s="146" t="s">
        <v>40</v>
      </c>
      <c r="F31" s="147"/>
      <c r="G31" s="148">
        <v>2</v>
      </c>
      <c r="H31" s="189">
        <f t="shared" si="2"/>
        <v>0</v>
      </c>
      <c r="I31" s="133"/>
      <c r="J31" s="58"/>
      <c r="K31" s="66"/>
      <c r="L31" s="58"/>
      <c r="P31" s="107"/>
      <c r="Q31" s="107"/>
    </row>
    <row r="32" spans="1:17" s="13" customFormat="1" ht="15">
      <c r="A32" s="154" t="s">
        <v>104</v>
      </c>
      <c r="B32" s="145" t="s">
        <v>34</v>
      </c>
      <c r="C32" s="146"/>
      <c r="D32" s="146" t="s">
        <v>64</v>
      </c>
      <c r="E32" s="146" t="s">
        <v>40</v>
      </c>
      <c r="F32" s="147"/>
      <c r="G32" s="148">
        <v>1</v>
      </c>
      <c r="H32" s="189">
        <f t="shared" si="2"/>
        <v>0</v>
      </c>
      <c r="I32" s="133"/>
      <c r="J32" s="58"/>
      <c r="K32" s="66"/>
      <c r="L32" s="58"/>
      <c r="P32" s="107"/>
      <c r="Q32" s="107"/>
    </row>
    <row r="33" spans="1:17" s="13" customFormat="1" ht="15">
      <c r="A33" s="159" t="s">
        <v>104</v>
      </c>
      <c r="B33" s="145" t="s">
        <v>35</v>
      </c>
      <c r="C33" s="146"/>
      <c r="D33" s="146" t="s">
        <v>73</v>
      </c>
      <c r="E33" s="146" t="s">
        <v>42</v>
      </c>
      <c r="F33" s="147"/>
      <c r="G33" s="148">
        <v>2</v>
      </c>
      <c r="H33" s="189">
        <f t="shared" si="2"/>
        <v>0</v>
      </c>
      <c r="I33" s="133"/>
      <c r="J33" s="58"/>
      <c r="K33" s="66"/>
      <c r="L33" s="58"/>
      <c r="P33" s="107"/>
      <c r="Q33" s="107"/>
    </row>
    <row r="34" spans="1:17" s="13" customFormat="1" ht="15">
      <c r="A34" s="154" t="s">
        <v>104</v>
      </c>
      <c r="B34" s="145" t="s">
        <v>35</v>
      </c>
      <c r="C34" s="146"/>
      <c r="D34" s="146" t="s">
        <v>64</v>
      </c>
      <c r="E34" s="146" t="s">
        <v>42</v>
      </c>
      <c r="F34" s="147"/>
      <c r="G34" s="148">
        <v>1</v>
      </c>
      <c r="H34" s="189">
        <f t="shared" si="2"/>
        <v>0</v>
      </c>
      <c r="I34" s="133"/>
      <c r="J34" s="58"/>
      <c r="K34" s="66"/>
      <c r="L34" s="58"/>
      <c r="P34" s="107"/>
      <c r="Q34" s="107"/>
    </row>
    <row r="35" spans="1:17" s="13" customFormat="1" ht="15">
      <c r="A35" s="159" t="s">
        <v>104</v>
      </c>
      <c r="B35" s="145" t="s">
        <v>74</v>
      </c>
      <c r="C35" s="146"/>
      <c r="D35" s="146" t="s">
        <v>75</v>
      </c>
      <c r="E35" s="146" t="s">
        <v>97</v>
      </c>
      <c r="F35" s="147"/>
      <c r="G35" s="148">
        <v>1</v>
      </c>
      <c r="H35" s="189">
        <f t="shared" si="2"/>
        <v>0</v>
      </c>
      <c r="I35" s="133"/>
      <c r="J35" s="58"/>
      <c r="K35" s="66"/>
      <c r="L35" s="58"/>
      <c r="P35" s="107"/>
      <c r="Q35" s="107"/>
    </row>
    <row r="36" spans="1:17" s="13" customFormat="1" ht="15">
      <c r="A36" s="154" t="s">
        <v>104</v>
      </c>
      <c r="B36" s="145" t="s">
        <v>76</v>
      </c>
      <c r="C36" s="146" t="s">
        <v>43</v>
      </c>
      <c r="D36" s="146" t="s">
        <v>64</v>
      </c>
      <c r="E36" s="146" t="s">
        <v>44</v>
      </c>
      <c r="F36" s="147"/>
      <c r="G36" s="148">
        <v>2</v>
      </c>
      <c r="H36" s="189">
        <f t="shared" si="2"/>
        <v>0</v>
      </c>
      <c r="I36" s="133"/>
      <c r="J36" s="58"/>
      <c r="K36" s="66"/>
      <c r="L36" s="58"/>
      <c r="P36" s="107"/>
      <c r="Q36" s="107"/>
    </row>
    <row r="37" spans="1:17" s="13" customFormat="1" ht="15">
      <c r="A37" s="159" t="s">
        <v>104</v>
      </c>
      <c r="B37" s="145" t="s">
        <v>76</v>
      </c>
      <c r="C37" s="146" t="s">
        <v>43</v>
      </c>
      <c r="D37" s="146" t="s">
        <v>73</v>
      </c>
      <c r="E37" s="146" t="s">
        <v>46</v>
      </c>
      <c r="F37" s="147"/>
      <c r="G37" s="148">
        <v>1</v>
      </c>
      <c r="H37" s="189">
        <f t="shared" si="2"/>
        <v>0</v>
      </c>
      <c r="I37" s="133"/>
      <c r="J37" s="58"/>
      <c r="K37" s="66"/>
      <c r="L37" s="58"/>
      <c r="P37" s="107"/>
      <c r="Q37" s="107"/>
    </row>
    <row r="38" spans="1:17" s="13" customFormat="1" ht="15">
      <c r="A38" s="154" t="s">
        <v>104</v>
      </c>
      <c r="B38" s="145" t="s">
        <v>77</v>
      </c>
      <c r="C38" s="146" t="s">
        <v>43</v>
      </c>
      <c r="D38" s="146" t="s">
        <v>64</v>
      </c>
      <c r="E38" s="146" t="s">
        <v>48</v>
      </c>
      <c r="F38" s="147"/>
      <c r="G38" s="148">
        <v>1</v>
      </c>
      <c r="H38" s="189">
        <f t="shared" si="2"/>
        <v>0</v>
      </c>
      <c r="I38" s="133"/>
      <c r="J38" s="58"/>
      <c r="K38" s="66"/>
      <c r="L38" s="58"/>
      <c r="P38" s="107"/>
      <c r="Q38" s="107"/>
    </row>
    <row r="39" spans="1:17" s="13" customFormat="1" ht="15">
      <c r="A39" s="159" t="s">
        <v>104</v>
      </c>
      <c r="B39" s="145" t="s">
        <v>78</v>
      </c>
      <c r="C39" s="146" t="s">
        <v>43</v>
      </c>
      <c r="D39" s="146" t="s">
        <v>79</v>
      </c>
      <c r="E39" s="146" t="s">
        <v>49</v>
      </c>
      <c r="F39" s="147"/>
      <c r="G39" s="148">
        <v>1</v>
      </c>
      <c r="H39" s="189">
        <f t="shared" si="2"/>
        <v>0</v>
      </c>
      <c r="I39" s="133"/>
      <c r="J39" s="58"/>
      <c r="K39" s="66"/>
      <c r="L39" s="58"/>
      <c r="P39" s="107"/>
      <c r="Q39" s="107"/>
    </row>
    <row r="40" spans="1:17" s="13" customFormat="1" ht="15">
      <c r="A40" s="149" t="s">
        <v>104</v>
      </c>
      <c r="B40" s="150" t="s">
        <v>80</v>
      </c>
      <c r="C40" s="151" t="s">
        <v>43</v>
      </c>
      <c r="D40" s="151" t="s">
        <v>79</v>
      </c>
      <c r="E40" s="151" t="s">
        <v>48</v>
      </c>
      <c r="F40" s="152"/>
      <c r="G40" s="153">
        <v>1</v>
      </c>
      <c r="H40" s="190">
        <f t="shared" si="2"/>
        <v>0</v>
      </c>
      <c r="I40" s="133"/>
      <c r="J40" s="58"/>
      <c r="K40" s="66"/>
      <c r="L40" s="58"/>
      <c r="P40" s="107"/>
      <c r="Q40" s="107"/>
    </row>
    <row r="41" spans="1:17" s="13" customFormat="1" ht="15">
      <c r="A41" s="154" t="s">
        <v>106</v>
      </c>
      <c r="B41" s="155" t="s">
        <v>98</v>
      </c>
      <c r="C41" s="156"/>
      <c r="D41" s="156">
        <v>8622</v>
      </c>
      <c r="E41" s="156" t="s">
        <v>83</v>
      </c>
      <c r="F41" s="157"/>
      <c r="G41" s="158">
        <v>37.5</v>
      </c>
      <c r="H41" s="191">
        <f>F41*G41</f>
        <v>0</v>
      </c>
      <c r="I41" s="133"/>
      <c r="J41" s="58"/>
      <c r="K41" s="66"/>
      <c r="L41" s="58"/>
      <c r="P41" s="107"/>
      <c r="Q41" s="107"/>
    </row>
    <row r="42" spans="1:17" s="13" customFormat="1" ht="15">
      <c r="A42" s="154" t="s">
        <v>105</v>
      </c>
      <c r="B42" s="155" t="s">
        <v>99</v>
      </c>
      <c r="C42" s="156"/>
      <c r="D42" s="156">
        <v>8622</v>
      </c>
      <c r="E42" s="156" t="s">
        <v>83</v>
      </c>
      <c r="F42" s="157"/>
      <c r="G42" s="158">
        <v>37.5</v>
      </c>
      <c r="H42" s="189">
        <f>F42*G42</f>
        <v>0</v>
      </c>
      <c r="I42" s="133"/>
      <c r="J42" s="58"/>
      <c r="K42" s="66"/>
      <c r="L42" s="58"/>
      <c r="P42" s="107"/>
      <c r="Q42" s="107"/>
    </row>
    <row r="43" spans="1:17" s="13" customFormat="1" ht="15">
      <c r="A43" s="154" t="s">
        <v>120</v>
      </c>
      <c r="B43" s="145" t="s">
        <v>34</v>
      </c>
      <c r="C43" s="146" t="s">
        <v>43</v>
      </c>
      <c r="D43" s="146" t="s">
        <v>62</v>
      </c>
      <c r="E43" s="146" t="s">
        <v>30</v>
      </c>
      <c r="F43" s="147"/>
      <c r="G43" s="148">
        <v>2</v>
      </c>
      <c r="H43" s="189">
        <f>F43*G43</f>
        <v>0</v>
      </c>
      <c r="I43" s="133"/>
      <c r="J43" s="58"/>
      <c r="K43" s="66"/>
      <c r="L43" s="58"/>
      <c r="P43" s="107"/>
      <c r="Q43" s="107"/>
    </row>
    <row r="44" spans="1:17" s="13" customFormat="1" ht="15">
      <c r="A44" s="154" t="s">
        <v>120</v>
      </c>
      <c r="B44" s="145" t="s">
        <v>34</v>
      </c>
      <c r="C44" s="146" t="s">
        <v>43</v>
      </c>
      <c r="D44" s="146" t="s">
        <v>63</v>
      </c>
      <c r="E44" s="146" t="s">
        <v>30</v>
      </c>
      <c r="F44" s="147"/>
      <c r="G44" s="148">
        <v>2</v>
      </c>
      <c r="H44" s="189">
        <f t="shared" si="2"/>
        <v>0</v>
      </c>
      <c r="I44" s="133"/>
      <c r="J44" s="58"/>
      <c r="K44" s="66"/>
      <c r="L44" s="58"/>
      <c r="P44" s="107"/>
      <c r="Q44" s="107"/>
    </row>
    <row r="45" spans="1:17" s="13" customFormat="1" ht="15">
      <c r="A45" s="154" t="s">
        <v>120</v>
      </c>
      <c r="B45" s="145" t="s">
        <v>35</v>
      </c>
      <c r="C45" s="146" t="s">
        <v>43</v>
      </c>
      <c r="D45" s="146" t="s">
        <v>62</v>
      </c>
      <c r="E45" s="146" t="s">
        <v>31</v>
      </c>
      <c r="F45" s="147"/>
      <c r="G45" s="148">
        <v>2</v>
      </c>
      <c r="H45" s="189">
        <f t="shared" si="2"/>
        <v>0</v>
      </c>
      <c r="I45" s="133"/>
      <c r="J45" s="58"/>
      <c r="K45" s="66"/>
      <c r="L45" s="58"/>
      <c r="P45" s="107"/>
      <c r="Q45" s="107"/>
    </row>
    <row r="46" spans="1:17" s="13" customFormat="1" ht="15">
      <c r="A46" s="154" t="s">
        <v>120</v>
      </c>
      <c r="B46" s="145" t="s">
        <v>35</v>
      </c>
      <c r="C46" s="146" t="s">
        <v>43</v>
      </c>
      <c r="D46" s="146" t="s">
        <v>63</v>
      </c>
      <c r="E46" s="146" t="s">
        <v>31</v>
      </c>
      <c r="F46" s="147"/>
      <c r="G46" s="148">
        <v>2</v>
      </c>
      <c r="H46" s="189">
        <f t="shared" si="2"/>
        <v>0</v>
      </c>
      <c r="I46" s="133"/>
      <c r="J46" s="58"/>
      <c r="K46" s="66"/>
      <c r="L46" s="58"/>
      <c r="P46" s="107"/>
      <c r="Q46" s="107"/>
    </row>
    <row r="47" spans="1:17" s="13" customFormat="1" ht="15">
      <c r="A47" s="159" t="s">
        <v>121</v>
      </c>
      <c r="B47" s="145" t="s">
        <v>34</v>
      </c>
      <c r="C47" s="160"/>
      <c r="D47" s="146" t="s">
        <v>62</v>
      </c>
      <c r="E47" s="146" t="s">
        <v>40</v>
      </c>
      <c r="F47" s="147"/>
      <c r="G47" s="148">
        <v>1</v>
      </c>
      <c r="H47" s="189">
        <f t="shared" si="2"/>
        <v>0</v>
      </c>
      <c r="I47" s="133"/>
      <c r="J47" s="58"/>
      <c r="K47" s="66"/>
      <c r="L47" s="58"/>
      <c r="P47" s="107"/>
      <c r="Q47" s="107"/>
    </row>
    <row r="48" spans="1:17" s="13" customFormat="1" ht="15">
      <c r="A48" s="159" t="s">
        <v>121</v>
      </c>
      <c r="B48" s="145" t="s">
        <v>34</v>
      </c>
      <c r="C48" s="146"/>
      <c r="D48" s="146" t="s">
        <v>63</v>
      </c>
      <c r="E48" s="146" t="s">
        <v>40</v>
      </c>
      <c r="F48" s="147"/>
      <c r="G48" s="148">
        <v>1</v>
      </c>
      <c r="H48" s="189">
        <f t="shared" si="2"/>
        <v>0</v>
      </c>
      <c r="I48" s="133"/>
      <c r="J48" s="58"/>
      <c r="K48" s="66"/>
      <c r="L48" s="58"/>
      <c r="P48" s="107"/>
      <c r="Q48" s="107"/>
    </row>
    <row r="49" spans="1:17" s="13" customFormat="1" ht="15">
      <c r="A49" s="159" t="s">
        <v>121</v>
      </c>
      <c r="B49" s="145" t="s">
        <v>35</v>
      </c>
      <c r="C49" s="146"/>
      <c r="D49" s="146" t="s">
        <v>62</v>
      </c>
      <c r="E49" s="146" t="s">
        <v>42</v>
      </c>
      <c r="F49" s="147"/>
      <c r="G49" s="148">
        <v>2</v>
      </c>
      <c r="H49" s="189">
        <f t="shared" si="2"/>
        <v>0</v>
      </c>
      <c r="I49" s="133"/>
      <c r="J49" s="58"/>
      <c r="K49" s="66"/>
      <c r="L49" s="58"/>
      <c r="P49" s="107"/>
      <c r="Q49" s="107"/>
    </row>
    <row r="50" spans="1:17" s="13" customFormat="1" ht="15">
      <c r="A50" s="159" t="s">
        <v>106</v>
      </c>
      <c r="B50" s="145" t="s">
        <v>35</v>
      </c>
      <c r="C50" s="146"/>
      <c r="D50" s="146" t="s">
        <v>63</v>
      </c>
      <c r="E50" s="146" t="s">
        <v>42</v>
      </c>
      <c r="F50" s="147"/>
      <c r="G50" s="148">
        <v>2</v>
      </c>
      <c r="H50" s="189">
        <f t="shared" si="2"/>
        <v>0</v>
      </c>
      <c r="I50" s="133"/>
      <c r="J50" s="58"/>
      <c r="K50" s="66"/>
      <c r="L50" s="58"/>
      <c r="P50" s="107"/>
      <c r="Q50" s="107"/>
    </row>
    <row r="51" spans="1:17" s="13" customFormat="1" ht="15">
      <c r="A51" s="149" t="s">
        <v>105</v>
      </c>
      <c r="B51" s="150" t="s">
        <v>74</v>
      </c>
      <c r="C51" s="151"/>
      <c r="D51" s="151" t="s">
        <v>82</v>
      </c>
      <c r="E51" s="151">
        <v>1300</v>
      </c>
      <c r="F51" s="152"/>
      <c r="G51" s="153">
        <v>1</v>
      </c>
      <c r="H51" s="190">
        <f t="shared" si="2"/>
        <v>0</v>
      </c>
      <c r="I51" s="133"/>
      <c r="J51" s="58"/>
      <c r="K51" s="66"/>
      <c r="L51" s="58"/>
      <c r="P51" s="107"/>
      <c r="Q51" s="107"/>
    </row>
    <row r="52" spans="1:17" s="13" customFormat="1" ht="15">
      <c r="A52" s="154" t="s">
        <v>107</v>
      </c>
      <c r="B52" s="161" t="s">
        <v>27</v>
      </c>
      <c r="C52" s="156"/>
      <c r="D52" s="162">
        <v>8622</v>
      </c>
      <c r="E52" s="162" t="s">
        <v>83</v>
      </c>
      <c r="F52" s="157"/>
      <c r="G52" s="158">
        <v>16.8</v>
      </c>
      <c r="H52" s="191">
        <f t="shared" si="2"/>
        <v>0</v>
      </c>
      <c r="I52" s="133"/>
      <c r="J52" s="58"/>
      <c r="K52" s="66"/>
      <c r="L52" s="58"/>
      <c r="P52" s="107"/>
      <c r="Q52" s="107"/>
    </row>
    <row r="53" spans="1:17" s="13" customFormat="1" ht="15">
      <c r="A53" s="159" t="s">
        <v>107</v>
      </c>
      <c r="B53" s="145" t="s">
        <v>34</v>
      </c>
      <c r="C53" s="146" t="s">
        <v>43</v>
      </c>
      <c r="D53" s="146" t="s">
        <v>68</v>
      </c>
      <c r="E53" s="146" t="s">
        <v>30</v>
      </c>
      <c r="F53" s="147"/>
      <c r="G53" s="148">
        <v>2</v>
      </c>
      <c r="H53" s="189">
        <f t="shared" si="2"/>
        <v>0</v>
      </c>
      <c r="I53" s="133"/>
      <c r="J53" s="58"/>
      <c r="K53" s="66"/>
      <c r="L53" s="58"/>
      <c r="P53" s="107"/>
      <c r="Q53" s="107"/>
    </row>
    <row r="54" spans="1:17" s="13" customFormat="1" ht="15">
      <c r="A54" s="163" t="s">
        <v>107</v>
      </c>
      <c r="B54" s="150" t="s">
        <v>35</v>
      </c>
      <c r="C54" s="151" t="s">
        <v>43</v>
      </c>
      <c r="D54" s="151" t="s">
        <v>68</v>
      </c>
      <c r="E54" s="151" t="s">
        <v>31</v>
      </c>
      <c r="F54" s="152"/>
      <c r="G54" s="153">
        <v>2</v>
      </c>
      <c r="H54" s="190">
        <f t="shared" si="2"/>
        <v>0</v>
      </c>
      <c r="I54" s="133"/>
      <c r="J54" s="58"/>
      <c r="K54" s="66"/>
      <c r="L54" s="58"/>
      <c r="P54" s="107"/>
      <c r="Q54" s="107"/>
    </row>
    <row r="55" spans="1:17" s="13" customFormat="1" ht="15">
      <c r="A55" s="154" t="s">
        <v>108</v>
      </c>
      <c r="B55" s="155" t="s">
        <v>27</v>
      </c>
      <c r="C55" s="156"/>
      <c r="D55" s="156">
        <v>8622</v>
      </c>
      <c r="E55" s="156" t="s">
        <v>83</v>
      </c>
      <c r="F55" s="157"/>
      <c r="G55" s="158">
        <v>44.8</v>
      </c>
      <c r="H55" s="191">
        <f t="shared" si="2"/>
        <v>0</v>
      </c>
      <c r="I55" s="133"/>
      <c r="J55" s="58"/>
      <c r="K55" s="66"/>
      <c r="L55" s="58"/>
      <c r="P55" s="107"/>
      <c r="Q55" s="107"/>
    </row>
    <row r="56" spans="1:17" s="13" customFormat="1" ht="15">
      <c r="A56" s="163" t="s">
        <v>108</v>
      </c>
      <c r="B56" s="150" t="s">
        <v>74</v>
      </c>
      <c r="C56" s="151"/>
      <c r="D56" s="151" t="s">
        <v>85</v>
      </c>
      <c r="E56" s="151">
        <v>2000</v>
      </c>
      <c r="F56" s="152"/>
      <c r="G56" s="153">
        <v>1</v>
      </c>
      <c r="H56" s="190">
        <f t="shared" si="2"/>
        <v>0</v>
      </c>
      <c r="I56" s="133"/>
      <c r="J56" s="58"/>
      <c r="K56" s="66"/>
      <c r="L56" s="58"/>
      <c r="P56" s="107"/>
      <c r="Q56" s="107"/>
    </row>
    <row r="57" spans="1:17" s="13" customFormat="1" ht="15">
      <c r="A57" s="154" t="s">
        <v>109</v>
      </c>
      <c r="B57" s="155" t="s">
        <v>27</v>
      </c>
      <c r="C57" s="156"/>
      <c r="D57" s="156">
        <v>8622</v>
      </c>
      <c r="E57" s="156" t="s">
        <v>83</v>
      </c>
      <c r="F57" s="157"/>
      <c r="G57" s="158">
        <v>23</v>
      </c>
      <c r="H57" s="191">
        <f t="shared" si="2"/>
        <v>0</v>
      </c>
      <c r="I57" s="133"/>
      <c r="J57" s="58"/>
      <c r="K57" s="66"/>
      <c r="L57" s="58"/>
      <c r="P57" s="107"/>
      <c r="Q57" s="107"/>
    </row>
    <row r="58" spans="1:17" s="13" customFormat="1" ht="15">
      <c r="A58" s="159" t="s">
        <v>109</v>
      </c>
      <c r="B58" s="145" t="s">
        <v>39</v>
      </c>
      <c r="C58" s="146" t="s">
        <v>43</v>
      </c>
      <c r="D58" s="146" t="s">
        <v>86</v>
      </c>
      <c r="E58" s="146" t="s">
        <v>30</v>
      </c>
      <c r="F58" s="147"/>
      <c r="G58" s="148">
        <v>1</v>
      </c>
      <c r="H58" s="189">
        <f t="shared" si="2"/>
        <v>0</v>
      </c>
      <c r="I58" s="133"/>
      <c r="J58" s="58"/>
      <c r="K58" s="66"/>
      <c r="L58" s="58"/>
      <c r="P58" s="107"/>
      <c r="Q58" s="107"/>
    </row>
    <row r="59" spans="1:17" s="13" customFormat="1" ht="15">
      <c r="A59" s="159" t="s">
        <v>109</v>
      </c>
      <c r="B59" s="145" t="s">
        <v>39</v>
      </c>
      <c r="C59" s="146" t="s">
        <v>43</v>
      </c>
      <c r="D59" s="146" t="s">
        <v>71</v>
      </c>
      <c r="E59" s="146" t="s">
        <v>30</v>
      </c>
      <c r="F59" s="147"/>
      <c r="G59" s="148">
        <v>1</v>
      </c>
      <c r="H59" s="189">
        <f t="shared" si="2"/>
        <v>0</v>
      </c>
      <c r="I59" s="133"/>
      <c r="J59" s="58"/>
      <c r="K59" s="66"/>
      <c r="L59" s="58"/>
      <c r="P59" s="107"/>
      <c r="Q59" s="107"/>
    </row>
    <row r="60" spans="1:17" s="13" customFormat="1" ht="15">
      <c r="A60" s="159" t="s">
        <v>109</v>
      </c>
      <c r="B60" s="145" t="s">
        <v>36</v>
      </c>
      <c r="C60" s="146" t="s">
        <v>43</v>
      </c>
      <c r="D60" s="146" t="s">
        <v>86</v>
      </c>
      <c r="E60" s="146" t="s">
        <v>30</v>
      </c>
      <c r="F60" s="147"/>
      <c r="G60" s="148">
        <v>1</v>
      </c>
      <c r="H60" s="189">
        <f t="shared" si="2"/>
        <v>0</v>
      </c>
      <c r="I60" s="133"/>
      <c r="J60" s="58"/>
      <c r="K60" s="66"/>
      <c r="L60" s="58"/>
      <c r="P60" s="107"/>
      <c r="Q60" s="107"/>
    </row>
    <row r="61" spans="1:17" s="13" customFormat="1" ht="15">
      <c r="A61" s="159" t="s">
        <v>109</v>
      </c>
      <c r="B61" s="145" t="s">
        <v>35</v>
      </c>
      <c r="C61" s="146" t="s">
        <v>43</v>
      </c>
      <c r="D61" s="146" t="s">
        <v>86</v>
      </c>
      <c r="E61" s="146" t="s">
        <v>31</v>
      </c>
      <c r="F61" s="147"/>
      <c r="G61" s="148">
        <v>2</v>
      </c>
      <c r="H61" s="189">
        <f t="shared" si="2"/>
        <v>0</v>
      </c>
      <c r="I61" s="133"/>
      <c r="J61" s="58"/>
      <c r="K61" s="66"/>
      <c r="L61" s="58"/>
      <c r="P61" s="107"/>
      <c r="Q61" s="107"/>
    </row>
    <row r="62" spans="1:17" s="13" customFormat="1" ht="15">
      <c r="A62" s="163" t="s">
        <v>109</v>
      </c>
      <c r="B62" s="150" t="s">
        <v>35</v>
      </c>
      <c r="C62" s="151" t="s">
        <v>43</v>
      </c>
      <c r="D62" s="151" t="s">
        <v>71</v>
      </c>
      <c r="E62" s="151" t="s">
        <v>31</v>
      </c>
      <c r="F62" s="152"/>
      <c r="G62" s="153">
        <v>1</v>
      </c>
      <c r="H62" s="190">
        <f t="shared" si="2"/>
        <v>0</v>
      </c>
      <c r="I62" s="133"/>
      <c r="J62" s="58"/>
      <c r="K62" s="66"/>
      <c r="L62" s="58"/>
      <c r="P62" s="107"/>
      <c r="Q62" s="107"/>
    </row>
    <row r="63" spans="1:17" s="13" customFormat="1" ht="15">
      <c r="A63" s="154" t="s">
        <v>110</v>
      </c>
      <c r="B63" s="155" t="s">
        <v>27</v>
      </c>
      <c r="C63" s="156"/>
      <c r="D63" s="156">
        <v>8622</v>
      </c>
      <c r="E63" s="156" t="s">
        <v>83</v>
      </c>
      <c r="F63" s="157"/>
      <c r="G63" s="158">
        <v>23</v>
      </c>
      <c r="H63" s="191">
        <f t="shared" si="2"/>
        <v>0</v>
      </c>
      <c r="I63" s="133"/>
      <c r="J63" s="58"/>
      <c r="K63" s="66"/>
      <c r="L63" s="58"/>
      <c r="P63" s="107"/>
      <c r="Q63" s="107"/>
    </row>
    <row r="64" spans="1:17" s="13" customFormat="1" ht="15">
      <c r="A64" s="159" t="s">
        <v>110</v>
      </c>
      <c r="B64" s="145" t="s">
        <v>39</v>
      </c>
      <c r="C64" s="146" t="s">
        <v>43</v>
      </c>
      <c r="D64" s="146" t="s">
        <v>87</v>
      </c>
      <c r="E64" s="146" t="s">
        <v>30</v>
      </c>
      <c r="F64" s="147"/>
      <c r="G64" s="148">
        <v>1</v>
      </c>
      <c r="H64" s="189">
        <f t="shared" si="2"/>
        <v>0</v>
      </c>
      <c r="I64" s="133"/>
      <c r="J64" s="58"/>
      <c r="K64" s="66"/>
      <c r="L64" s="58"/>
      <c r="P64" s="107"/>
      <c r="Q64" s="107"/>
    </row>
    <row r="65" spans="1:17" s="13" customFormat="1" ht="15">
      <c r="A65" s="159" t="s">
        <v>110</v>
      </c>
      <c r="B65" s="145" t="s">
        <v>39</v>
      </c>
      <c r="C65" s="146" t="s">
        <v>43</v>
      </c>
      <c r="D65" s="146" t="s">
        <v>88</v>
      </c>
      <c r="E65" s="146" t="s">
        <v>30</v>
      </c>
      <c r="F65" s="147"/>
      <c r="G65" s="148">
        <v>1</v>
      </c>
      <c r="H65" s="189">
        <f t="shared" si="2"/>
        <v>0</v>
      </c>
      <c r="I65" s="133"/>
      <c r="J65" s="58"/>
      <c r="K65" s="66"/>
      <c r="L65" s="58"/>
      <c r="P65" s="107"/>
      <c r="Q65" s="107"/>
    </row>
    <row r="66" spans="1:17" s="13" customFormat="1" ht="15">
      <c r="A66" s="159" t="s">
        <v>110</v>
      </c>
      <c r="B66" s="145" t="s">
        <v>36</v>
      </c>
      <c r="C66" s="146" t="s">
        <v>43</v>
      </c>
      <c r="D66" s="146" t="s">
        <v>87</v>
      </c>
      <c r="E66" s="146" t="s">
        <v>30</v>
      </c>
      <c r="F66" s="147"/>
      <c r="G66" s="148">
        <v>1</v>
      </c>
      <c r="H66" s="189">
        <f t="shared" si="2"/>
        <v>0</v>
      </c>
      <c r="I66" s="133"/>
      <c r="J66" s="58"/>
      <c r="K66" s="66"/>
      <c r="L66" s="58"/>
      <c r="P66" s="107"/>
      <c r="Q66" s="107"/>
    </row>
    <row r="67" spans="1:17" s="13" customFormat="1" ht="15">
      <c r="A67" s="159" t="s">
        <v>110</v>
      </c>
      <c r="B67" s="145" t="s">
        <v>35</v>
      </c>
      <c r="C67" s="146" t="s">
        <v>43</v>
      </c>
      <c r="D67" s="146" t="s">
        <v>87</v>
      </c>
      <c r="E67" s="146" t="s">
        <v>31</v>
      </c>
      <c r="F67" s="147"/>
      <c r="G67" s="148">
        <v>2</v>
      </c>
      <c r="H67" s="189">
        <f t="shared" si="2"/>
        <v>0</v>
      </c>
      <c r="I67" s="133"/>
      <c r="J67" s="58"/>
      <c r="K67" s="66"/>
      <c r="L67" s="58"/>
      <c r="P67" s="107"/>
      <c r="Q67" s="107"/>
    </row>
    <row r="68" spans="1:17" s="13" customFormat="1" ht="15">
      <c r="A68" s="163" t="s">
        <v>110</v>
      </c>
      <c r="B68" s="150" t="s">
        <v>35</v>
      </c>
      <c r="C68" s="151" t="s">
        <v>43</v>
      </c>
      <c r="D68" s="151" t="s">
        <v>88</v>
      </c>
      <c r="E68" s="151" t="s">
        <v>31</v>
      </c>
      <c r="F68" s="152"/>
      <c r="G68" s="153">
        <v>1</v>
      </c>
      <c r="H68" s="190">
        <f t="shared" si="2"/>
        <v>0</v>
      </c>
      <c r="I68" s="133"/>
      <c r="J68" s="58"/>
      <c r="K68" s="66"/>
      <c r="L68" s="58"/>
      <c r="P68" s="107"/>
      <c r="Q68" s="107"/>
    </row>
    <row r="69" spans="1:17" s="13" customFormat="1" ht="15">
      <c r="A69" s="154" t="s">
        <v>111</v>
      </c>
      <c r="B69" s="155" t="s">
        <v>27</v>
      </c>
      <c r="C69" s="156"/>
      <c r="D69" s="156">
        <v>8622</v>
      </c>
      <c r="E69" s="156" t="s">
        <v>83</v>
      </c>
      <c r="F69" s="157"/>
      <c r="G69" s="158">
        <v>22.5</v>
      </c>
      <c r="H69" s="191">
        <f t="shared" si="2"/>
        <v>0</v>
      </c>
      <c r="I69" s="133"/>
      <c r="J69" s="58"/>
      <c r="K69" s="66"/>
      <c r="L69" s="58"/>
      <c r="P69" s="107"/>
      <c r="Q69" s="107"/>
    </row>
    <row r="70" spans="1:17" s="13" customFormat="1" ht="15">
      <c r="A70" s="159" t="s">
        <v>111</v>
      </c>
      <c r="B70" s="145" t="s">
        <v>39</v>
      </c>
      <c r="C70" s="146" t="s">
        <v>43</v>
      </c>
      <c r="D70" s="146" t="s">
        <v>71</v>
      </c>
      <c r="E70" s="146" t="s">
        <v>30</v>
      </c>
      <c r="F70" s="147"/>
      <c r="G70" s="148">
        <v>1</v>
      </c>
      <c r="H70" s="189">
        <f t="shared" si="2"/>
        <v>0</v>
      </c>
      <c r="I70" s="133"/>
      <c r="J70" s="58"/>
      <c r="K70" s="66"/>
      <c r="L70" s="58"/>
      <c r="P70" s="107"/>
      <c r="Q70" s="107"/>
    </row>
    <row r="71" spans="1:17" s="13" customFormat="1" ht="15">
      <c r="A71" s="159" t="s">
        <v>111</v>
      </c>
      <c r="B71" s="145" t="s">
        <v>39</v>
      </c>
      <c r="C71" s="146" t="s">
        <v>43</v>
      </c>
      <c r="D71" s="146" t="s">
        <v>72</v>
      </c>
      <c r="E71" s="146" t="s">
        <v>30</v>
      </c>
      <c r="F71" s="147"/>
      <c r="G71" s="148">
        <v>1</v>
      </c>
      <c r="H71" s="189">
        <f t="shared" si="2"/>
        <v>0</v>
      </c>
      <c r="I71" s="133"/>
      <c r="J71" s="58"/>
      <c r="K71" s="66"/>
      <c r="L71" s="58"/>
      <c r="P71" s="107"/>
      <c r="Q71" s="107"/>
    </row>
    <row r="72" spans="1:17" s="13" customFormat="1" ht="15">
      <c r="A72" s="159" t="s">
        <v>111</v>
      </c>
      <c r="B72" s="145" t="s">
        <v>36</v>
      </c>
      <c r="C72" s="146" t="s">
        <v>43</v>
      </c>
      <c r="D72" s="146" t="s">
        <v>71</v>
      </c>
      <c r="E72" s="146" t="s">
        <v>30</v>
      </c>
      <c r="F72" s="147"/>
      <c r="G72" s="148">
        <v>1</v>
      </c>
      <c r="H72" s="189">
        <f t="shared" si="2"/>
        <v>0</v>
      </c>
      <c r="I72" s="133"/>
      <c r="J72" s="58"/>
      <c r="K72" s="66"/>
      <c r="L72" s="58"/>
      <c r="P72" s="107"/>
      <c r="Q72" s="107"/>
    </row>
    <row r="73" spans="1:17" s="13" customFormat="1" ht="15">
      <c r="A73" s="159" t="s">
        <v>111</v>
      </c>
      <c r="B73" s="145" t="s">
        <v>36</v>
      </c>
      <c r="C73" s="146" t="s">
        <v>43</v>
      </c>
      <c r="D73" s="146" t="s">
        <v>72</v>
      </c>
      <c r="E73" s="146" t="s">
        <v>30</v>
      </c>
      <c r="F73" s="147"/>
      <c r="G73" s="148">
        <v>1</v>
      </c>
      <c r="H73" s="189">
        <f t="shared" si="2"/>
        <v>0</v>
      </c>
      <c r="I73" s="133"/>
      <c r="J73" s="58"/>
      <c r="K73" s="66"/>
      <c r="L73" s="58"/>
      <c r="P73" s="107"/>
      <c r="Q73" s="107"/>
    </row>
    <row r="74" spans="1:17" s="13" customFormat="1" ht="24">
      <c r="A74" s="159" t="s">
        <v>111</v>
      </c>
      <c r="B74" s="145" t="s">
        <v>51</v>
      </c>
      <c r="C74" s="146" t="s">
        <v>43</v>
      </c>
      <c r="D74" s="146" t="s">
        <v>89</v>
      </c>
      <c r="E74" s="146" t="s">
        <v>32</v>
      </c>
      <c r="F74" s="147"/>
      <c r="G74" s="148">
        <v>1</v>
      </c>
      <c r="H74" s="189">
        <f t="shared" si="2"/>
        <v>0</v>
      </c>
      <c r="I74" s="133"/>
      <c r="J74" s="58"/>
      <c r="K74" s="66"/>
      <c r="L74" s="58"/>
      <c r="P74" s="107"/>
      <c r="Q74" s="107"/>
    </row>
    <row r="75" spans="1:17" s="13" customFormat="1" ht="15">
      <c r="A75" s="159" t="s">
        <v>111</v>
      </c>
      <c r="B75" s="145" t="s">
        <v>35</v>
      </c>
      <c r="C75" s="146" t="s">
        <v>43</v>
      </c>
      <c r="D75" s="146" t="s">
        <v>71</v>
      </c>
      <c r="E75" s="146" t="s">
        <v>31</v>
      </c>
      <c r="F75" s="147"/>
      <c r="G75" s="148">
        <v>2</v>
      </c>
      <c r="H75" s="189">
        <f t="shared" si="2"/>
        <v>0</v>
      </c>
      <c r="I75" s="133"/>
      <c r="J75" s="58"/>
      <c r="K75" s="66"/>
      <c r="L75" s="58"/>
      <c r="P75" s="107"/>
      <c r="Q75" s="107"/>
    </row>
    <row r="76" spans="1:17" s="13" customFormat="1" ht="15">
      <c r="A76" s="159" t="s">
        <v>111</v>
      </c>
      <c r="B76" s="145" t="s">
        <v>35</v>
      </c>
      <c r="C76" s="146" t="s">
        <v>43</v>
      </c>
      <c r="D76" s="146" t="s">
        <v>72</v>
      </c>
      <c r="E76" s="146" t="s">
        <v>31</v>
      </c>
      <c r="F76" s="147"/>
      <c r="G76" s="148">
        <v>2</v>
      </c>
      <c r="H76" s="189">
        <f t="shared" si="2"/>
        <v>0</v>
      </c>
      <c r="I76" s="133"/>
      <c r="J76" s="58"/>
      <c r="K76" s="66"/>
      <c r="L76" s="58"/>
      <c r="P76" s="107"/>
      <c r="Q76" s="107"/>
    </row>
    <row r="77" spans="1:17" s="13" customFormat="1" ht="15">
      <c r="A77" s="163" t="s">
        <v>111</v>
      </c>
      <c r="B77" s="150" t="s">
        <v>38</v>
      </c>
      <c r="C77" s="151" t="s">
        <v>43</v>
      </c>
      <c r="D77" s="151" t="s">
        <v>71</v>
      </c>
      <c r="E77" s="151" t="s">
        <v>33</v>
      </c>
      <c r="F77" s="152"/>
      <c r="G77" s="153">
        <v>1</v>
      </c>
      <c r="H77" s="190">
        <f t="shared" si="2"/>
        <v>0</v>
      </c>
      <c r="I77" s="133"/>
      <c r="J77" s="58"/>
      <c r="K77" s="66"/>
      <c r="L77" s="58"/>
      <c r="P77" s="107"/>
      <c r="Q77" s="107"/>
    </row>
    <row r="78" spans="1:17" s="13" customFormat="1" ht="15">
      <c r="A78" s="154" t="s">
        <v>112</v>
      </c>
      <c r="B78" s="155" t="s">
        <v>27</v>
      </c>
      <c r="C78" s="156"/>
      <c r="D78" s="156">
        <v>8622</v>
      </c>
      <c r="E78" s="156" t="s">
        <v>83</v>
      </c>
      <c r="F78" s="157"/>
      <c r="G78" s="158">
        <v>22.5</v>
      </c>
      <c r="H78" s="191">
        <f t="shared" si="2"/>
        <v>0</v>
      </c>
      <c r="I78" s="133"/>
      <c r="J78" s="58"/>
      <c r="K78" s="66"/>
      <c r="L78" s="58"/>
      <c r="P78" s="107"/>
      <c r="Q78" s="107"/>
    </row>
    <row r="79" spans="1:17" s="13" customFormat="1" ht="15">
      <c r="A79" s="159" t="s">
        <v>112</v>
      </c>
      <c r="B79" s="145" t="s">
        <v>39</v>
      </c>
      <c r="C79" s="146" t="s">
        <v>43</v>
      </c>
      <c r="D79" s="146" t="s">
        <v>68</v>
      </c>
      <c r="E79" s="146" t="s">
        <v>30</v>
      </c>
      <c r="F79" s="147"/>
      <c r="G79" s="148">
        <v>1</v>
      </c>
      <c r="H79" s="189">
        <f t="shared" si="2"/>
        <v>0</v>
      </c>
      <c r="I79" s="133"/>
      <c r="J79" s="58"/>
      <c r="K79" s="66"/>
      <c r="L79" s="58"/>
      <c r="P79" s="107"/>
      <c r="Q79" s="107"/>
    </row>
    <row r="80" spans="1:17" s="13" customFormat="1" ht="15">
      <c r="A80" s="159" t="s">
        <v>112</v>
      </c>
      <c r="B80" s="145" t="s">
        <v>39</v>
      </c>
      <c r="C80" s="146" t="s">
        <v>43</v>
      </c>
      <c r="D80" s="146" t="s">
        <v>69</v>
      </c>
      <c r="E80" s="146" t="s">
        <v>30</v>
      </c>
      <c r="F80" s="147"/>
      <c r="G80" s="148">
        <v>1</v>
      </c>
      <c r="H80" s="189">
        <f t="shared" si="2"/>
        <v>0</v>
      </c>
      <c r="I80" s="133"/>
      <c r="J80" s="58"/>
      <c r="K80" s="66"/>
      <c r="L80" s="58"/>
      <c r="P80" s="107"/>
      <c r="Q80" s="107"/>
    </row>
    <row r="81" spans="1:17" s="13" customFormat="1" ht="15">
      <c r="A81" s="159" t="s">
        <v>112</v>
      </c>
      <c r="B81" s="145" t="s">
        <v>36</v>
      </c>
      <c r="C81" s="146" t="s">
        <v>43</v>
      </c>
      <c r="D81" s="146" t="s">
        <v>68</v>
      </c>
      <c r="E81" s="146" t="s">
        <v>30</v>
      </c>
      <c r="F81" s="147"/>
      <c r="G81" s="148">
        <v>1</v>
      </c>
      <c r="H81" s="189">
        <f t="shared" si="2"/>
        <v>0</v>
      </c>
      <c r="I81" s="133"/>
      <c r="J81" s="58"/>
      <c r="K81" s="66"/>
      <c r="L81" s="58"/>
      <c r="P81" s="107"/>
      <c r="Q81" s="107"/>
    </row>
    <row r="82" spans="1:17" s="13" customFormat="1" ht="15">
      <c r="A82" s="159" t="s">
        <v>112</v>
      </c>
      <c r="B82" s="145" t="s">
        <v>36</v>
      </c>
      <c r="C82" s="146"/>
      <c r="D82" s="146" t="s">
        <v>69</v>
      </c>
      <c r="E82" s="146" t="s">
        <v>30</v>
      </c>
      <c r="F82" s="147"/>
      <c r="G82" s="148">
        <v>1</v>
      </c>
      <c r="H82" s="189">
        <f t="shared" si="2"/>
        <v>0</v>
      </c>
      <c r="I82" s="133"/>
      <c r="J82" s="58"/>
      <c r="K82" s="66"/>
      <c r="L82" s="58"/>
      <c r="P82" s="107"/>
      <c r="Q82" s="107"/>
    </row>
    <row r="83" spans="1:17" s="13" customFormat="1" ht="24">
      <c r="A83" s="159" t="s">
        <v>112</v>
      </c>
      <c r="B83" s="145" t="s">
        <v>51</v>
      </c>
      <c r="C83" s="146" t="s">
        <v>43</v>
      </c>
      <c r="D83" s="146" t="s">
        <v>70</v>
      </c>
      <c r="E83" s="146" t="s">
        <v>32</v>
      </c>
      <c r="F83" s="147"/>
      <c r="G83" s="148">
        <v>1</v>
      </c>
      <c r="H83" s="189">
        <f t="shared" si="2"/>
        <v>0</v>
      </c>
      <c r="I83" s="133"/>
      <c r="J83" s="58"/>
      <c r="K83" s="66"/>
      <c r="L83" s="58"/>
      <c r="P83" s="107"/>
      <c r="Q83" s="107"/>
    </row>
    <row r="84" spans="1:17" s="13" customFormat="1" ht="15">
      <c r="A84" s="159" t="s">
        <v>112</v>
      </c>
      <c r="B84" s="145" t="s">
        <v>35</v>
      </c>
      <c r="C84" s="146" t="s">
        <v>43</v>
      </c>
      <c r="D84" s="146" t="s">
        <v>68</v>
      </c>
      <c r="E84" s="146" t="s">
        <v>31</v>
      </c>
      <c r="F84" s="147"/>
      <c r="G84" s="148">
        <v>2</v>
      </c>
      <c r="H84" s="189">
        <f t="shared" si="2"/>
        <v>0</v>
      </c>
      <c r="I84" s="133"/>
      <c r="J84" s="58"/>
      <c r="K84" s="66"/>
      <c r="L84" s="58"/>
      <c r="P84" s="107"/>
      <c r="Q84" s="107"/>
    </row>
    <row r="85" spans="1:17" s="13" customFormat="1" ht="15">
      <c r="A85" s="159" t="s">
        <v>112</v>
      </c>
      <c r="B85" s="145" t="s">
        <v>35</v>
      </c>
      <c r="C85" s="146" t="s">
        <v>43</v>
      </c>
      <c r="D85" s="146" t="s">
        <v>69</v>
      </c>
      <c r="E85" s="146" t="s">
        <v>31</v>
      </c>
      <c r="F85" s="147"/>
      <c r="G85" s="148">
        <v>2</v>
      </c>
      <c r="H85" s="189">
        <f t="shared" si="2"/>
        <v>0</v>
      </c>
      <c r="I85" s="133"/>
      <c r="J85" s="58"/>
      <c r="K85" s="66"/>
      <c r="L85" s="58"/>
      <c r="P85" s="107"/>
      <c r="Q85" s="107"/>
    </row>
    <row r="86" spans="1:17" s="13" customFormat="1" ht="15">
      <c r="A86" s="163" t="s">
        <v>112</v>
      </c>
      <c r="B86" s="150" t="s">
        <v>38</v>
      </c>
      <c r="C86" s="151" t="s">
        <v>43</v>
      </c>
      <c r="D86" s="151" t="s">
        <v>68</v>
      </c>
      <c r="E86" s="151" t="s">
        <v>33</v>
      </c>
      <c r="F86" s="152"/>
      <c r="G86" s="153">
        <v>1</v>
      </c>
      <c r="H86" s="190">
        <f t="shared" si="2"/>
        <v>0</v>
      </c>
      <c r="I86" s="133"/>
      <c r="J86" s="58"/>
      <c r="K86" s="66"/>
      <c r="L86" s="58"/>
      <c r="P86" s="107"/>
      <c r="Q86" s="107"/>
    </row>
    <row r="87" spans="1:17" s="13" customFormat="1" ht="15">
      <c r="A87" s="154" t="s">
        <v>113</v>
      </c>
      <c r="B87" s="155" t="s">
        <v>27</v>
      </c>
      <c r="C87" s="156"/>
      <c r="D87" s="156">
        <v>8622</v>
      </c>
      <c r="E87" s="156" t="s">
        <v>83</v>
      </c>
      <c r="F87" s="157"/>
      <c r="G87" s="158">
        <v>22.5</v>
      </c>
      <c r="H87" s="191">
        <f t="shared" si="2"/>
        <v>0</v>
      </c>
      <c r="I87" s="133"/>
      <c r="J87" s="58"/>
      <c r="K87" s="66"/>
      <c r="L87" s="58"/>
      <c r="P87" s="107"/>
      <c r="Q87" s="107"/>
    </row>
    <row r="88" spans="1:17" s="13" customFormat="1" ht="15">
      <c r="A88" s="159" t="s">
        <v>113</v>
      </c>
      <c r="B88" s="145" t="s">
        <v>39</v>
      </c>
      <c r="C88" s="146" t="s">
        <v>43</v>
      </c>
      <c r="D88" s="146" t="s">
        <v>64</v>
      </c>
      <c r="E88" s="146" t="s">
        <v>30</v>
      </c>
      <c r="F88" s="147"/>
      <c r="G88" s="148">
        <v>1</v>
      </c>
      <c r="H88" s="189">
        <f t="shared" si="2"/>
        <v>0</v>
      </c>
      <c r="I88" s="133"/>
      <c r="J88" s="58"/>
      <c r="K88" s="66"/>
      <c r="L88" s="58"/>
      <c r="P88" s="107"/>
      <c r="Q88" s="107"/>
    </row>
    <row r="89" spans="1:17" s="13" customFormat="1" ht="15">
      <c r="A89" s="159" t="s">
        <v>113</v>
      </c>
      <c r="B89" s="145" t="s">
        <v>39</v>
      </c>
      <c r="C89" s="146" t="s">
        <v>43</v>
      </c>
      <c r="D89" s="146" t="s">
        <v>65</v>
      </c>
      <c r="E89" s="146" t="s">
        <v>30</v>
      </c>
      <c r="F89" s="147"/>
      <c r="G89" s="148">
        <v>1</v>
      </c>
      <c r="H89" s="189">
        <f aca="true" t="shared" si="3" ref="H89:H123">F89*G89</f>
        <v>0</v>
      </c>
      <c r="I89" s="133"/>
      <c r="J89" s="58"/>
      <c r="K89" s="66"/>
      <c r="L89" s="58"/>
      <c r="P89" s="107"/>
      <c r="Q89" s="107"/>
    </row>
    <row r="90" spans="1:17" s="13" customFormat="1" ht="15">
      <c r="A90" s="159" t="s">
        <v>113</v>
      </c>
      <c r="B90" s="145" t="s">
        <v>36</v>
      </c>
      <c r="C90" s="146" t="s">
        <v>43</v>
      </c>
      <c r="D90" s="146" t="s">
        <v>64</v>
      </c>
      <c r="E90" s="146" t="s">
        <v>30</v>
      </c>
      <c r="F90" s="147"/>
      <c r="G90" s="148">
        <v>1</v>
      </c>
      <c r="H90" s="189">
        <f t="shared" si="3"/>
        <v>0</v>
      </c>
      <c r="I90" s="133"/>
      <c r="J90" s="58"/>
      <c r="K90" s="66"/>
      <c r="L90" s="58"/>
      <c r="P90" s="107"/>
      <c r="Q90" s="107"/>
    </row>
    <row r="91" spans="1:17" s="13" customFormat="1" ht="15">
      <c r="A91" s="159" t="s">
        <v>113</v>
      </c>
      <c r="B91" s="145" t="s">
        <v>36</v>
      </c>
      <c r="C91" s="146" t="s">
        <v>43</v>
      </c>
      <c r="D91" s="146" t="s">
        <v>65</v>
      </c>
      <c r="E91" s="146" t="s">
        <v>30</v>
      </c>
      <c r="F91" s="147"/>
      <c r="G91" s="148">
        <v>1</v>
      </c>
      <c r="H91" s="189">
        <f t="shared" si="3"/>
        <v>0</v>
      </c>
      <c r="I91" s="133"/>
      <c r="J91" s="58"/>
      <c r="K91" s="66"/>
      <c r="L91" s="58"/>
      <c r="P91" s="107"/>
      <c r="Q91" s="107"/>
    </row>
    <row r="92" spans="1:17" s="13" customFormat="1" ht="24">
      <c r="A92" s="159" t="s">
        <v>113</v>
      </c>
      <c r="B92" s="145" t="s">
        <v>51</v>
      </c>
      <c r="C92" s="146" t="s">
        <v>43</v>
      </c>
      <c r="D92" s="146" t="s">
        <v>66</v>
      </c>
      <c r="E92" s="146" t="s">
        <v>32</v>
      </c>
      <c r="F92" s="147"/>
      <c r="G92" s="148">
        <v>1</v>
      </c>
      <c r="H92" s="189">
        <f t="shared" si="3"/>
        <v>0</v>
      </c>
      <c r="I92" s="133"/>
      <c r="J92" s="58"/>
      <c r="K92" s="66"/>
      <c r="L92" s="58"/>
      <c r="P92" s="107"/>
      <c r="Q92" s="107"/>
    </row>
    <row r="93" spans="1:17" s="13" customFormat="1" ht="15">
      <c r="A93" s="159" t="s">
        <v>113</v>
      </c>
      <c r="B93" s="145" t="s">
        <v>35</v>
      </c>
      <c r="C93" s="146" t="s">
        <v>43</v>
      </c>
      <c r="D93" s="146" t="s">
        <v>64</v>
      </c>
      <c r="E93" s="146" t="s">
        <v>31</v>
      </c>
      <c r="F93" s="147"/>
      <c r="G93" s="148">
        <v>2</v>
      </c>
      <c r="H93" s="189">
        <f t="shared" si="3"/>
        <v>0</v>
      </c>
      <c r="I93" s="133"/>
      <c r="J93" s="58"/>
      <c r="K93" s="66"/>
      <c r="L93" s="58"/>
      <c r="P93" s="107"/>
      <c r="Q93" s="107"/>
    </row>
    <row r="94" spans="1:17" s="13" customFormat="1" ht="15">
      <c r="A94" s="159" t="s">
        <v>113</v>
      </c>
      <c r="B94" s="145" t="s">
        <v>35</v>
      </c>
      <c r="C94" s="146" t="s">
        <v>43</v>
      </c>
      <c r="D94" s="146" t="s">
        <v>65</v>
      </c>
      <c r="E94" s="146" t="s">
        <v>31</v>
      </c>
      <c r="F94" s="147"/>
      <c r="G94" s="148">
        <v>2</v>
      </c>
      <c r="H94" s="189">
        <f t="shared" si="3"/>
        <v>0</v>
      </c>
      <c r="I94" s="133"/>
      <c r="J94" s="58"/>
      <c r="K94" s="66"/>
      <c r="L94" s="58"/>
      <c r="P94" s="107"/>
      <c r="Q94" s="107"/>
    </row>
    <row r="95" spans="1:17" s="13" customFormat="1" ht="15">
      <c r="A95" s="164" t="s">
        <v>113</v>
      </c>
      <c r="B95" s="150" t="s">
        <v>38</v>
      </c>
      <c r="C95" s="151" t="s">
        <v>43</v>
      </c>
      <c r="D95" s="151" t="s">
        <v>64</v>
      </c>
      <c r="E95" s="151" t="s">
        <v>33</v>
      </c>
      <c r="F95" s="152"/>
      <c r="G95" s="153">
        <v>1</v>
      </c>
      <c r="H95" s="190">
        <f t="shared" si="3"/>
        <v>0</v>
      </c>
      <c r="I95" s="133"/>
      <c r="J95" s="58"/>
      <c r="K95" s="66"/>
      <c r="L95" s="58"/>
      <c r="P95" s="107"/>
      <c r="Q95" s="107"/>
    </row>
    <row r="96" spans="1:17" s="13" customFormat="1" ht="15">
      <c r="A96" s="165" t="s">
        <v>115</v>
      </c>
      <c r="B96" s="155" t="s">
        <v>27</v>
      </c>
      <c r="C96" s="156"/>
      <c r="D96" s="156">
        <v>8622</v>
      </c>
      <c r="E96" s="156" t="s">
        <v>83</v>
      </c>
      <c r="F96" s="157"/>
      <c r="G96" s="158">
        <v>22.5</v>
      </c>
      <c r="H96" s="191">
        <f t="shared" si="3"/>
        <v>0</v>
      </c>
      <c r="I96" s="133"/>
      <c r="J96" s="58"/>
      <c r="K96" s="66"/>
      <c r="L96" s="58"/>
      <c r="P96" s="107"/>
      <c r="Q96" s="107"/>
    </row>
    <row r="97" spans="1:17" s="13" customFormat="1" ht="15">
      <c r="A97" s="166" t="s">
        <v>115</v>
      </c>
      <c r="B97" s="145" t="s">
        <v>39</v>
      </c>
      <c r="C97" s="146" t="s">
        <v>43</v>
      </c>
      <c r="D97" s="146" t="s">
        <v>86</v>
      </c>
      <c r="E97" s="146" t="s">
        <v>30</v>
      </c>
      <c r="F97" s="147"/>
      <c r="G97" s="148">
        <v>1</v>
      </c>
      <c r="H97" s="189">
        <f t="shared" si="3"/>
        <v>0</v>
      </c>
      <c r="I97" s="133"/>
      <c r="J97" s="58"/>
      <c r="K97" s="66"/>
      <c r="L97" s="58"/>
      <c r="P97" s="107"/>
      <c r="Q97" s="107"/>
    </row>
    <row r="98" spans="1:17" s="13" customFormat="1" ht="15">
      <c r="A98" s="166" t="s">
        <v>115</v>
      </c>
      <c r="B98" s="145" t="s">
        <v>39</v>
      </c>
      <c r="C98" s="146" t="s">
        <v>43</v>
      </c>
      <c r="D98" s="146" t="s">
        <v>71</v>
      </c>
      <c r="E98" s="146" t="s">
        <v>30</v>
      </c>
      <c r="F98" s="147"/>
      <c r="G98" s="148">
        <v>1</v>
      </c>
      <c r="H98" s="189">
        <f t="shared" si="3"/>
        <v>0</v>
      </c>
      <c r="I98" s="133"/>
      <c r="J98" s="58"/>
      <c r="K98" s="66"/>
      <c r="L98" s="58"/>
      <c r="P98" s="107"/>
      <c r="Q98" s="107"/>
    </row>
    <row r="99" spans="1:17" s="13" customFormat="1" ht="15">
      <c r="A99" s="166" t="s">
        <v>115</v>
      </c>
      <c r="B99" s="145" t="s">
        <v>36</v>
      </c>
      <c r="C99" s="146" t="s">
        <v>43</v>
      </c>
      <c r="D99" s="146" t="s">
        <v>86</v>
      </c>
      <c r="E99" s="146" t="s">
        <v>30</v>
      </c>
      <c r="F99" s="147"/>
      <c r="G99" s="148">
        <v>1</v>
      </c>
      <c r="H99" s="189">
        <f t="shared" si="3"/>
        <v>0</v>
      </c>
      <c r="I99" s="133"/>
      <c r="J99" s="58"/>
      <c r="K99" s="66"/>
      <c r="L99" s="58"/>
      <c r="P99" s="107"/>
      <c r="Q99" s="107"/>
    </row>
    <row r="100" spans="1:17" s="13" customFormat="1" ht="15">
      <c r="A100" s="166" t="s">
        <v>115</v>
      </c>
      <c r="B100" s="145" t="s">
        <v>36</v>
      </c>
      <c r="C100" s="146" t="s">
        <v>43</v>
      </c>
      <c r="D100" s="146" t="s">
        <v>71</v>
      </c>
      <c r="E100" s="146" t="s">
        <v>30</v>
      </c>
      <c r="F100" s="147"/>
      <c r="G100" s="148">
        <v>1</v>
      </c>
      <c r="H100" s="189">
        <f t="shared" si="3"/>
        <v>0</v>
      </c>
      <c r="I100" s="133"/>
      <c r="J100" s="58"/>
      <c r="K100" s="66"/>
      <c r="L100" s="58"/>
      <c r="P100" s="107"/>
      <c r="Q100" s="107"/>
    </row>
    <row r="101" spans="1:17" s="13" customFormat="1" ht="24">
      <c r="A101" s="166" t="s">
        <v>115</v>
      </c>
      <c r="B101" s="145" t="s">
        <v>51</v>
      </c>
      <c r="C101" s="146" t="s">
        <v>43</v>
      </c>
      <c r="D101" s="146" t="s">
        <v>90</v>
      </c>
      <c r="E101" s="146" t="s">
        <v>32</v>
      </c>
      <c r="F101" s="147"/>
      <c r="G101" s="148">
        <v>1</v>
      </c>
      <c r="H101" s="189">
        <f t="shared" si="3"/>
        <v>0</v>
      </c>
      <c r="I101" s="133"/>
      <c r="J101" s="58"/>
      <c r="K101" s="66"/>
      <c r="L101" s="58"/>
      <c r="P101" s="107"/>
      <c r="Q101" s="107"/>
    </row>
    <row r="102" spans="1:17" s="13" customFormat="1" ht="15">
      <c r="A102" s="166" t="s">
        <v>115</v>
      </c>
      <c r="B102" s="145" t="s">
        <v>35</v>
      </c>
      <c r="C102" s="146" t="s">
        <v>43</v>
      </c>
      <c r="D102" s="146" t="s">
        <v>86</v>
      </c>
      <c r="E102" s="146" t="s">
        <v>31</v>
      </c>
      <c r="F102" s="147"/>
      <c r="G102" s="148">
        <v>2</v>
      </c>
      <c r="H102" s="189">
        <f t="shared" si="3"/>
        <v>0</v>
      </c>
      <c r="I102" s="133"/>
      <c r="J102" s="58"/>
      <c r="K102" s="66"/>
      <c r="L102" s="58"/>
      <c r="P102" s="107"/>
      <c r="Q102" s="107"/>
    </row>
    <row r="103" spans="1:17" s="13" customFormat="1" ht="15">
      <c r="A103" s="166" t="s">
        <v>115</v>
      </c>
      <c r="B103" s="145" t="s">
        <v>35</v>
      </c>
      <c r="C103" s="146" t="s">
        <v>43</v>
      </c>
      <c r="D103" s="146" t="s">
        <v>71</v>
      </c>
      <c r="E103" s="146" t="s">
        <v>31</v>
      </c>
      <c r="F103" s="147"/>
      <c r="G103" s="148">
        <v>2</v>
      </c>
      <c r="H103" s="189">
        <f t="shared" si="3"/>
        <v>0</v>
      </c>
      <c r="I103" s="133"/>
      <c r="J103" s="58"/>
      <c r="K103" s="66"/>
      <c r="L103" s="58"/>
      <c r="P103" s="107"/>
      <c r="Q103" s="107"/>
    </row>
    <row r="104" spans="1:17" s="13" customFormat="1" ht="15">
      <c r="A104" s="164" t="s">
        <v>115</v>
      </c>
      <c r="B104" s="150" t="s">
        <v>38</v>
      </c>
      <c r="C104" s="151" t="s">
        <v>43</v>
      </c>
      <c r="D104" s="151" t="s">
        <v>86</v>
      </c>
      <c r="E104" s="151" t="s">
        <v>91</v>
      </c>
      <c r="F104" s="152"/>
      <c r="G104" s="153">
        <v>1</v>
      </c>
      <c r="H104" s="190">
        <f t="shared" si="3"/>
        <v>0</v>
      </c>
      <c r="I104" s="133"/>
      <c r="J104" s="58"/>
      <c r="K104" s="66"/>
      <c r="L104" s="58"/>
      <c r="P104" s="107"/>
      <c r="Q104" s="107"/>
    </row>
    <row r="105" spans="1:17" s="13" customFormat="1" ht="15">
      <c r="A105" s="165" t="s">
        <v>116</v>
      </c>
      <c r="B105" s="155" t="s">
        <v>27</v>
      </c>
      <c r="C105" s="156"/>
      <c r="D105" s="156">
        <v>8622</v>
      </c>
      <c r="E105" s="156" t="s">
        <v>83</v>
      </c>
      <c r="F105" s="157"/>
      <c r="G105" s="158">
        <v>25</v>
      </c>
      <c r="H105" s="191">
        <f t="shared" si="3"/>
        <v>0</v>
      </c>
      <c r="I105" s="133"/>
      <c r="J105" s="58"/>
      <c r="K105" s="66"/>
      <c r="L105" s="58"/>
      <c r="P105" s="107"/>
      <c r="Q105" s="107"/>
    </row>
    <row r="106" spans="1:17" s="13" customFormat="1" ht="15">
      <c r="A106" s="166" t="s">
        <v>116</v>
      </c>
      <c r="B106" s="145" t="s">
        <v>39</v>
      </c>
      <c r="C106" s="146" t="s">
        <v>43</v>
      </c>
      <c r="D106" s="146" t="s">
        <v>88</v>
      </c>
      <c r="E106" s="146" t="s">
        <v>30</v>
      </c>
      <c r="F106" s="147"/>
      <c r="G106" s="148">
        <v>1</v>
      </c>
      <c r="H106" s="189">
        <f t="shared" si="3"/>
        <v>0</v>
      </c>
      <c r="I106" s="133"/>
      <c r="J106" s="58"/>
      <c r="K106" s="66"/>
      <c r="L106" s="58"/>
      <c r="P106" s="107"/>
      <c r="Q106" s="107"/>
    </row>
    <row r="107" spans="1:17" s="13" customFormat="1" ht="15">
      <c r="A107" s="166" t="s">
        <v>116</v>
      </c>
      <c r="B107" s="145" t="s">
        <v>39</v>
      </c>
      <c r="C107" s="146" t="s">
        <v>43</v>
      </c>
      <c r="D107" s="146" t="s">
        <v>87</v>
      </c>
      <c r="E107" s="146" t="s">
        <v>30</v>
      </c>
      <c r="F107" s="147"/>
      <c r="G107" s="148">
        <v>1</v>
      </c>
      <c r="H107" s="189">
        <f t="shared" si="3"/>
        <v>0</v>
      </c>
      <c r="I107" s="133"/>
      <c r="J107" s="58"/>
      <c r="K107" s="66"/>
      <c r="L107" s="58"/>
      <c r="P107" s="107"/>
      <c r="Q107" s="107"/>
    </row>
    <row r="108" spans="1:17" s="13" customFormat="1" ht="15">
      <c r="A108" s="166" t="s">
        <v>116</v>
      </c>
      <c r="B108" s="145" t="s">
        <v>36</v>
      </c>
      <c r="C108" s="146" t="s">
        <v>43</v>
      </c>
      <c r="D108" s="146" t="s">
        <v>88</v>
      </c>
      <c r="E108" s="146" t="s">
        <v>30</v>
      </c>
      <c r="F108" s="147"/>
      <c r="G108" s="148">
        <v>1</v>
      </c>
      <c r="H108" s="189">
        <f t="shared" si="3"/>
        <v>0</v>
      </c>
      <c r="I108" s="133"/>
      <c r="J108" s="58"/>
      <c r="K108" s="66"/>
      <c r="L108" s="58"/>
      <c r="P108" s="107"/>
      <c r="Q108" s="107"/>
    </row>
    <row r="109" spans="1:17" s="13" customFormat="1" ht="15">
      <c r="A109" s="166" t="s">
        <v>116</v>
      </c>
      <c r="B109" s="145" t="s">
        <v>36</v>
      </c>
      <c r="C109" s="146" t="s">
        <v>43</v>
      </c>
      <c r="D109" s="146" t="s">
        <v>87</v>
      </c>
      <c r="E109" s="146" t="s">
        <v>30</v>
      </c>
      <c r="F109" s="147"/>
      <c r="G109" s="148">
        <v>1</v>
      </c>
      <c r="H109" s="189">
        <f t="shared" si="3"/>
        <v>0</v>
      </c>
      <c r="I109" s="133"/>
      <c r="J109" s="58"/>
      <c r="K109" s="66"/>
      <c r="L109" s="58"/>
      <c r="P109" s="107"/>
      <c r="Q109" s="107"/>
    </row>
    <row r="110" spans="1:17" s="13" customFormat="1" ht="24">
      <c r="A110" s="166" t="s">
        <v>116</v>
      </c>
      <c r="B110" s="145" t="s">
        <v>51</v>
      </c>
      <c r="C110" s="146" t="s">
        <v>43</v>
      </c>
      <c r="D110" s="146" t="s">
        <v>92</v>
      </c>
      <c r="E110" s="146" t="s">
        <v>32</v>
      </c>
      <c r="F110" s="147"/>
      <c r="G110" s="148">
        <v>1</v>
      </c>
      <c r="H110" s="189">
        <f t="shared" si="3"/>
        <v>0</v>
      </c>
      <c r="I110" s="133"/>
      <c r="J110" s="58"/>
      <c r="K110" s="66"/>
      <c r="L110" s="58"/>
      <c r="P110" s="107"/>
      <c r="Q110" s="107"/>
    </row>
    <row r="111" spans="1:17" s="13" customFormat="1" ht="15">
      <c r="A111" s="166" t="s">
        <v>116</v>
      </c>
      <c r="B111" s="145" t="s">
        <v>35</v>
      </c>
      <c r="C111" s="146" t="s">
        <v>43</v>
      </c>
      <c r="D111" s="146" t="s">
        <v>88</v>
      </c>
      <c r="E111" s="146" t="s">
        <v>31</v>
      </c>
      <c r="F111" s="147"/>
      <c r="G111" s="148">
        <v>2</v>
      </c>
      <c r="H111" s="189">
        <f t="shared" si="3"/>
        <v>0</v>
      </c>
      <c r="I111" s="133"/>
      <c r="J111" s="58"/>
      <c r="K111" s="66"/>
      <c r="L111" s="58"/>
      <c r="P111" s="107"/>
      <c r="Q111" s="107"/>
    </row>
    <row r="112" spans="1:17" s="13" customFormat="1" ht="15">
      <c r="A112" s="166" t="s">
        <v>116</v>
      </c>
      <c r="B112" s="145" t="s">
        <v>35</v>
      </c>
      <c r="C112" s="146" t="s">
        <v>43</v>
      </c>
      <c r="D112" s="146" t="s">
        <v>87</v>
      </c>
      <c r="E112" s="146" t="s">
        <v>31</v>
      </c>
      <c r="F112" s="147"/>
      <c r="G112" s="148">
        <v>2</v>
      </c>
      <c r="H112" s="189">
        <f t="shared" si="3"/>
        <v>0</v>
      </c>
      <c r="I112" s="133"/>
      <c r="J112" s="58"/>
      <c r="K112" s="66"/>
      <c r="L112" s="58"/>
      <c r="P112" s="107"/>
      <c r="Q112" s="107"/>
    </row>
    <row r="113" spans="1:17" s="13" customFormat="1" ht="15">
      <c r="A113" s="164" t="s">
        <v>116</v>
      </c>
      <c r="B113" s="150" t="s">
        <v>38</v>
      </c>
      <c r="C113" s="151" t="s">
        <v>43</v>
      </c>
      <c r="D113" s="151" t="s">
        <v>88</v>
      </c>
      <c r="E113" s="151" t="s">
        <v>33</v>
      </c>
      <c r="F113" s="152"/>
      <c r="G113" s="153">
        <v>1</v>
      </c>
      <c r="H113" s="190">
        <f t="shared" si="3"/>
        <v>0</v>
      </c>
      <c r="I113" s="133"/>
      <c r="J113" s="58"/>
      <c r="K113" s="66"/>
      <c r="L113" s="58"/>
      <c r="P113" s="107"/>
      <c r="Q113" s="107"/>
    </row>
    <row r="114" spans="1:17" s="13" customFormat="1" ht="15">
      <c r="A114" s="167" t="s">
        <v>114</v>
      </c>
      <c r="B114" s="168" t="s">
        <v>27</v>
      </c>
      <c r="C114" s="169"/>
      <c r="D114" s="169">
        <v>8622</v>
      </c>
      <c r="E114" s="169" t="s">
        <v>83</v>
      </c>
      <c r="F114" s="170"/>
      <c r="G114" s="171">
        <v>19.3</v>
      </c>
      <c r="H114" s="192">
        <f t="shared" si="3"/>
        <v>0</v>
      </c>
      <c r="I114" s="133"/>
      <c r="J114" s="58"/>
      <c r="K114" s="66"/>
      <c r="L114" s="58"/>
      <c r="P114" s="107"/>
      <c r="Q114" s="107"/>
    </row>
    <row r="115" spans="1:17" s="13" customFormat="1" ht="15">
      <c r="A115" s="165" t="s">
        <v>117</v>
      </c>
      <c r="B115" s="155" t="s">
        <v>27</v>
      </c>
      <c r="C115" s="156"/>
      <c r="D115" s="156">
        <v>8622</v>
      </c>
      <c r="E115" s="156" t="s">
        <v>83</v>
      </c>
      <c r="F115" s="157"/>
      <c r="G115" s="158">
        <v>19</v>
      </c>
      <c r="H115" s="191">
        <f t="shared" si="3"/>
        <v>0</v>
      </c>
      <c r="I115" s="133"/>
      <c r="J115" s="58"/>
      <c r="K115" s="66"/>
      <c r="L115" s="58"/>
      <c r="P115" s="107"/>
      <c r="Q115" s="107"/>
    </row>
    <row r="116" spans="1:17" s="13" customFormat="1" ht="15">
      <c r="A116" s="166" t="s">
        <v>117</v>
      </c>
      <c r="B116" s="145" t="s">
        <v>39</v>
      </c>
      <c r="C116" s="146" t="s">
        <v>43</v>
      </c>
      <c r="D116" s="146" t="s">
        <v>87</v>
      </c>
      <c r="E116" s="146" t="s">
        <v>30</v>
      </c>
      <c r="F116" s="147"/>
      <c r="G116" s="148">
        <v>1</v>
      </c>
      <c r="H116" s="189">
        <f t="shared" si="3"/>
        <v>0</v>
      </c>
      <c r="I116" s="133"/>
      <c r="J116" s="58"/>
      <c r="K116" s="66"/>
      <c r="L116" s="58"/>
      <c r="P116" s="107"/>
      <c r="Q116" s="107"/>
    </row>
    <row r="117" spans="1:17" s="13" customFormat="1" ht="15">
      <c r="A117" s="166" t="s">
        <v>117</v>
      </c>
      <c r="B117" s="145" t="s">
        <v>39</v>
      </c>
      <c r="C117" s="146" t="s">
        <v>43</v>
      </c>
      <c r="D117" s="146" t="s">
        <v>94</v>
      </c>
      <c r="E117" s="146" t="s">
        <v>30</v>
      </c>
      <c r="F117" s="147"/>
      <c r="G117" s="148">
        <v>1</v>
      </c>
      <c r="H117" s="189">
        <f t="shared" si="3"/>
        <v>0</v>
      </c>
      <c r="I117" s="133"/>
      <c r="J117" s="58"/>
      <c r="K117" s="66"/>
      <c r="L117" s="58"/>
      <c r="P117" s="107"/>
      <c r="Q117" s="107"/>
    </row>
    <row r="118" spans="1:17" s="13" customFormat="1" ht="15">
      <c r="A118" s="166" t="s">
        <v>117</v>
      </c>
      <c r="B118" s="145" t="s">
        <v>36</v>
      </c>
      <c r="C118" s="146" t="s">
        <v>43</v>
      </c>
      <c r="D118" s="146" t="s">
        <v>87</v>
      </c>
      <c r="E118" s="146" t="s">
        <v>30</v>
      </c>
      <c r="F118" s="147"/>
      <c r="G118" s="148">
        <v>1</v>
      </c>
      <c r="H118" s="189">
        <f t="shared" si="3"/>
        <v>0</v>
      </c>
      <c r="I118" s="133"/>
      <c r="J118" s="58"/>
      <c r="K118" s="66"/>
      <c r="L118" s="58"/>
      <c r="P118" s="107"/>
      <c r="Q118" s="107"/>
    </row>
    <row r="119" spans="1:17" s="13" customFormat="1" ht="15">
      <c r="A119" s="166" t="s">
        <v>117</v>
      </c>
      <c r="B119" s="145" t="s">
        <v>36</v>
      </c>
      <c r="C119" s="146" t="s">
        <v>43</v>
      </c>
      <c r="D119" s="146" t="s">
        <v>94</v>
      </c>
      <c r="E119" s="146" t="s">
        <v>30</v>
      </c>
      <c r="F119" s="147"/>
      <c r="G119" s="148">
        <v>1</v>
      </c>
      <c r="H119" s="189">
        <f t="shared" si="3"/>
        <v>0</v>
      </c>
      <c r="I119" s="133"/>
      <c r="J119" s="58"/>
      <c r="K119" s="66"/>
      <c r="L119" s="58"/>
      <c r="P119" s="107"/>
      <c r="Q119" s="107"/>
    </row>
    <row r="120" spans="1:17" s="13" customFormat="1" ht="24">
      <c r="A120" s="166" t="s">
        <v>117</v>
      </c>
      <c r="B120" s="145" t="s">
        <v>51</v>
      </c>
      <c r="C120" s="146" t="s">
        <v>43</v>
      </c>
      <c r="D120" s="146" t="s">
        <v>95</v>
      </c>
      <c r="E120" s="146" t="s">
        <v>32</v>
      </c>
      <c r="F120" s="147"/>
      <c r="G120" s="148">
        <v>1</v>
      </c>
      <c r="H120" s="189">
        <f t="shared" si="3"/>
        <v>0</v>
      </c>
      <c r="I120" s="133"/>
      <c r="J120" s="58"/>
      <c r="K120" s="66"/>
      <c r="L120" s="58"/>
      <c r="P120" s="107"/>
      <c r="Q120" s="107"/>
    </row>
    <row r="121" spans="1:17" s="13" customFormat="1" ht="15">
      <c r="A121" s="166" t="s">
        <v>117</v>
      </c>
      <c r="B121" s="145" t="s">
        <v>35</v>
      </c>
      <c r="C121" s="146" t="s">
        <v>43</v>
      </c>
      <c r="D121" s="146" t="s">
        <v>87</v>
      </c>
      <c r="E121" s="146" t="s">
        <v>31</v>
      </c>
      <c r="F121" s="147"/>
      <c r="G121" s="148">
        <v>3</v>
      </c>
      <c r="H121" s="189">
        <f t="shared" si="3"/>
        <v>0</v>
      </c>
      <c r="I121" s="133"/>
      <c r="J121" s="58"/>
      <c r="K121" s="66"/>
      <c r="L121" s="58"/>
      <c r="P121" s="107"/>
      <c r="Q121" s="107"/>
    </row>
    <row r="122" spans="1:17" s="13" customFormat="1" ht="15">
      <c r="A122" s="166" t="s">
        <v>117</v>
      </c>
      <c r="B122" s="145" t="s">
        <v>35</v>
      </c>
      <c r="C122" s="146" t="s">
        <v>43</v>
      </c>
      <c r="D122" s="146" t="s">
        <v>94</v>
      </c>
      <c r="E122" s="146" t="s">
        <v>31</v>
      </c>
      <c r="F122" s="147"/>
      <c r="G122" s="148">
        <v>1</v>
      </c>
      <c r="H122" s="189">
        <f t="shared" si="3"/>
        <v>0</v>
      </c>
      <c r="I122" s="133"/>
      <c r="J122" s="58"/>
      <c r="K122" s="66"/>
      <c r="L122" s="58"/>
      <c r="P122" s="107"/>
      <c r="Q122" s="107"/>
    </row>
    <row r="123" spans="1:17" s="13" customFormat="1" ht="15.75" thickBot="1">
      <c r="A123" s="172" t="s">
        <v>117</v>
      </c>
      <c r="B123" s="173" t="s">
        <v>38</v>
      </c>
      <c r="C123" s="174" t="s">
        <v>43</v>
      </c>
      <c r="D123" s="174" t="s">
        <v>87</v>
      </c>
      <c r="E123" s="174" t="s">
        <v>33</v>
      </c>
      <c r="F123" s="175"/>
      <c r="G123" s="176">
        <v>1</v>
      </c>
      <c r="H123" s="193">
        <f t="shared" si="3"/>
        <v>0</v>
      </c>
      <c r="I123" s="133"/>
      <c r="J123" s="58"/>
      <c r="K123" s="66"/>
      <c r="L123" s="58"/>
      <c r="P123" s="107"/>
      <c r="Q123" s="107"/>
    </row>
    <row r="124" spans="1:11" s="13" customFormat="1" ht="15.75" thickBot="1">
      <c r="A124" s="219"/>
      <c r="B124" s="220"/>
      <c r="C124" s="177"/>
      <c r="D124" s="178"/>
      <c r="E124" s="178"/>
      <c r="F124" s="179"/>
      <c r="G124" s="180"/>
      <c r="H124" s="194"/>
      <c r="I124" s="3"/>
      <c r="J124" s="3"/>
      <c r="K124" s="4"/>
    </row>
    <row r="125" spans="1:11" s="13" customFormat="1" ht="15.75" customHeight="1" thickBot="1">
      <c r="A125" s="195" t="s">
        <v>15</v>
      </c>
      <c r="B125" s="196"/>
      <c r="C125" s="196"/>
      <c r="D125" s="196"/>
      <c r="E125" s="196"/>
      <c r="F125" s="196"/>
      <c r="G125" s="221">
        <f>SUM(H4:H124)</f>
        <v>0</v>
      </c>
      <c r="H125" s="222"/>
      <c r="I125" s="3"/>
      <c r="J125" s="3"/>
      <c r="K125" s="4"/>
    </row>
    <row r="126" spans="1:11" s="13" customFormat="1" ht="18.75" thickBot="1">
      <c r="A126" s="195" t="s">
        <v>16</v>
      </c>
      <c r="B126" s="196"/>
      <c r="C126" s="196"/>
      <c r="D126" s="196"/>
      <c r="E126" s="196"/>
      <c r="F126" s="196"/>
      <c r="G126" s="221">
        <f>G125*0.21</f>
        <v>0</v>
      </c>
      <c r="H126" s="218"/>
      <c r="I126" s="3"/>
      <c r="J126" s="3"/>
      <c r="K126" s="4"/>
    </row>
    <row r="127" spans="1:11" s="3" customFormat="1" ht="15.75" customHeight="1" thickBot="1">
      <c r="A127" s="195" t="s">
        <v>17</v>
      </c>
      <c r="B127" s="196"/>
      <c r="C127" s="196"/>
      <c r="D127" s="196"/>
      <c r="E127" s="196"/>
      <c r="F127" s="196"/>
      <c r="G127" s="221">
        <f>SUM(G125:H126)</f>
        <v>0</v>
      </c>
      <c r="H127" s="218"/>
      <c r="K127" s="4"/>
    </row>
    <row r="128" spans="1:11" s="3" customFormat="1" ht="15">
      <c r="A128" s="181"/>
      <c r="B128" s="181"/>
      <c r="C128" s="182"/>
      <c r="D128" s="183"/>
      <c r="E128" s="183"/>
      <c r="F128" s="184"/>
      <c r="G128" s="185"/>
      <c r="H128" s="184"/>
      <c r="K128" s="4"/>
    </row>
    <row r="129" spans="1:11" s="3" customFormat="1" ht="15">
      <c r="A129" s="181"/>
      <c r="B129" s="181"/>
      <c r="C129" s="182"/>
      <c r="D129" s="183"/>
      <c r="E129" s="183"/>
      <c r="F129" s="184"/>
      <c r="G129" s="185"/>
      <c r="H129" s="184"/>
      <c r="K129" s="4"/>
    </row>
    <row r="130" spans="1:11" s="3" customFormat="1" ht="15">
      <c r="A130" s="181"/>
      <c r="B130" s="181"/>
      <c r="C130" s="182"/>
      <c r="D130" s="183"/>
      <c r="E130" s="183"/>
      <c r="F130" s="184"/>
      <c r="G130" s="185"/>
      <c r="H130" s="184"/>
      <c r="K130" s="4"/>
    </row>
    <row r="131" spans="1:11" s="3" customFormat="1" ht="15">
      <c r="A131" s="181"/>
      <c r="B131" s="181"/>
      <c r="C131" s="182"/>
      <c r="D131" s="183"/>
      <c r="E131" s="183"/>
      <c r="F131" s="184"/>
      <c r="G131" s="185"/>
      <c r="H131" s="184"/>
      <c r="K131" s="4"/>
    </row>
    <row r="132" spans="1:11" s="3" customFormat="1" ht="15">
      <c r="A132" s="181"/>
      <c r="B132" s="181"/>
      <c r="C132" s="182"/>
      <c r="D132" s="183"/>
      <c r="E132" s="183"/>
      <c r="F132" s="184"/>
      <c r="G132" s="185"/>
      <c r="H132" s="184"/>
      <c r="K132" s="4"/>
    </row>
    <row r="133" spans="1:11" s="3" customFormat="1" ht="15">
      <c r="A133" s="181"/>
      <c r="B133" s="181"/>
      <c r="C133" s="182"/>
      <c r="D133" s="183"/>
      <c r="E133" s="183"/>
      <c r="F133" s="184"/>
      <c r="G133" s="185"/>
      <c r="H133" s="184"/>
      <c r="K133" s="4"/>
    </row>
    <row r="134" spans="1:11" s="3" customFormat="1" ht="15">
      <c r="A134" s="181"/>
      <c r="B134" s="181"/>
      <c r="C134" s="182"/>
      <c r="D134" s="183"/>
      <c r="E134" s="183"/>
      <c r="F134" s="184"/>
      <c r="G134" s="185"/>
      <c r="H134" s="184"/>
      <c r="K134" s="4"/>
    </row>
    <row r="135" spans="1:11" s="3" customFormat="1" ht="15">
      <c r="A135" s="181"/>
      <c r="B135" s="181"/>
      <c r="C135" s="182"/>
      <c r="D135" s="183"/>
      <c r="E135" s="183"/>
      <c r="F135" s="184"/>
      <c r="G135" s="185"/>
      <c r="H135" s="184"/>
      <c r="K135" s="4"/>
    </row>
    <row r="136" spans="1:11" s="3" customFormat="1" ht="15">
      <c r="A136" s="181"/>
      <c r="B136" s="181"/>
      <c r="C136" s="182"/>
      <c r="D136" s="183"/>
      <c r="E136" s="183"/>
      <c r="F136" s="184"/>
      <c r="G136" s="185"/>
      <c r="H136" s="184"/>
      <c r="K136" s="4"/>
    </row>
    <row r="137" spans="1:11" s="3" customFormat="1" ht="15">
      <c r="A137" s="181"/>
      <c r="B137" s="181"/>
      <c r="C137" s="182"/>
      <c r="D137" s="183"/>
      <c r="E137" s="183"/>
      <c r="F137" s="184"/>
      <c r="G137" s="185"/>
      <c r="H137" s="184"/>
      <c r="K137" s="4"/>
    </row>
    <row r="138" spans="1:11" s="3" customFormat="1" ht="15">
      <c r="A138" s="181"/>
      <c r="B138" s="181"/>
      <c r="C138" s="182"/>
      <c r="D138" s="183"/>
      <c r="E138" s="183"/>
      <c r="F138" s="184"/>
      <c r="G138" s="185"/>
      <c r="H138" s="184"/>
      <c r="K138" s="4"/>
    </row>
    <row r="139" spans="1:11" s="3" customFormat="1" ht="15">
      <c r="A139" s="181"/>
      <c r="B139" s="181"/>
      <c r="C139" s="182"/>
      <c r="D139" s="183"/>
      <c r="E139" s="183"/>
      <c r="F139" s="184"/>
      <c r="G139" s="185"/>
      <c r="H139" s="184"/>
      <c r="K139" s="4"/>
    </row>
    <row r="140" spans="1:11" s="3" customFormat="1" ht="15">
      <c r="A140" s="181"/>
      <c r="B140" s="181"/>
      <c r="C140" s="182"/>
      <c r="D140" s="183"/>
      <c r="E140" s="183"/>
      <c r="F140" s="184"/>
      <c r="G140" s="185"/>
      <c r="H140" s="184"/>
      <c r="K140" s="4"/>
    </row>
    <row r="141" spans="1:11" s="3" customFormat="1" ht="15">
      <c r="A141" s="181"/>
      <c r="B141" s="181"/>
      <c r="C141" s="182"/>
      <c r="D141" s="183"/>
      <c r="E141" s="183"/>
      <c r="F141" s="184"/>
      <c r="G141" s="185"/>
      <c r="H141" s="184"/>
      <c r="K141" s="4"/>
    </row>
    <row r="142" spans="1:11" s="3" customFormat="1" ht="15">
      <c r="A142" s="181"/>
      <c r="B142" s="181"/>
      <c r="C142" s="182"/>
      <c r="D142" s="183"/>
      <c r="E142" s="183"/>
      <c r="F142" s="184"/>
      <c r="G142" s="185"/>
      <c r="H142" s="184"/>
      <c r="K142" s="4"/>
    </row>
    <row r="143" spans="1:11" s="3" customFormat="1" ht="15">
      <c r="A143" s="181"/>
      <c r="B143" s="181"/>
      <c r="C143" s="182"/>
      <c r="D143" s="183"/>
      <c r="E143" s="183"/>
      <c r="F143" s="184"/>
      <c r="G143" s="185"/>
      <c r="H143" s="184"/>
      <c r="K143" s="4"/>
    </row>
    <row r="144" spans="1:11" s="3" customFormat="1" ht="15">
      <c r="A144" s="181"/>
      <c r="B144" s="181"/>
      <c r="C144" s="182"/>
      <c r="D144" s="183"/>
      <c r="E144" s="183"/>
      <c r="F144" s="184"/>
      <c r="G144" s="185"/>
      <c r="H144" s="184"/>
      <c r="K144" s="4"/>
    </row>
    <row r="145" spans="1:11" s="3" customFormat="1" ht="15">
      <c r="A145" s="181"/>
      <c r="B145" s="181"/>
      <c r="C145" s="182"/>
      <c r="D145" s="183"/>
      <c r="E145" s="183"/>
      <c r="F145" s="184"/>
      <c r="G145" s="185"/>
      <c r="H145" s="184"/>
      <c r="K145" s="4"/>
    </row>
    <row r="146" spans="1:11" s="3" customFormat="1" ht="15">
      <c r="A146" s="181"/>
      <c r="B146" s="181"/>
      <c r="C146" s="182"/>
      <c r="D146" s="183"/>
      <c r="E146" s="183"/>
      <c r="F146" s="184"/>
      <c r="G146" s="185"/>
      <c r="H146" s="184"/>
      <c r="K146" s="4"/>
    </row>
    <row r="147" spans="1:11" s="3" customFormat="1" ht="15">
      <c r="A147" s="181"/>
      <c r="B147" s="181"/>
      <c r="C147" s="182"/>
      <c r="D147" s="183"/>
      <c r="E147" s="183"/>
      <c r="F147" s="184"/>
      <c r="G147" s="185"/>
      <c r="H147" s="184"/>
      <c r="K147" s="4"/>
    </row>
    <row r="148" spans="1:11" s="3" customFormat="1" ht="15">
      <c r="A148" s="181"/>
      <c r="B148" s="181"/>
      <c r="C148" s="182"/>
      <c r="D148" s="183"/>
      <c r="E148" s="183"/>
      <c r="F148" s="184"/>
      <c r="G148" s="185"/>
      <c r="H148" s="184"/>
      <c r="K148" s="4"/>
    </row>
    <row r="149" spans="1:11" s="3" customFormat="1" ht="15">
      <c r="A149" s="181"/>
      <c r="B149" s="181"/>
      <c r="C149" s="182"/>
      <c r="D149" s="183"/>
      <c r="E149" s="183"/>
      <c r="F149" s="184"/>
      <c r="G149" s="185"/>
      <c r="H149" s="184"/>
      <c r="K149" s="4"/>
    </row>
    <row r="150" spans="1:11" s="3" customFormat="1" ht="15">
      <c r="A150" s="181"/>
      <c r="B150" s="181"/>
      <c r="C150" s="182"/>
      <c r="D150" s="183"/>
      <c r="E150" s="183"/>
      <c r="F150" s="184"/>
      <c r="G150" s="185"/>
      <c r="H150" s="184"/>
      <c r="K150" s="4"/>
    </row>
    <row r="151" spans="1:11" s="3" customFormat="1" ht="15">
      <c r="A151" s="181"/>
      <c r="B151" s="181"/>
      <c r="C151" s="182"/>
      <c r="D151" s="183"/>
      <c r="E151" s="183"/>
      <c r="F151" s="184"/>
      <c r="G151" s="185"/>
      <c r="H151" s="184"/>
      <c r="K151" s="4"/>
    </row>
    <row r="152" spans="1:11" s="3" customFormat="1" ht="15">
      <c r="A152" s="181"/>
      <c r="B152" s="181"/>
      <c r="C152" s="182"/>
      <c r="D152" s="183"/>
      <c r="E152" s="183"/>
      <c r="F152" s="184"/>
      <c r="G152" s="185"/>
      <c r="H152" s="184"/>
      <c r="K152" s="4"/>
    </row>
    <row r="153" spans="1:11" s="3" customFormat="1" ht="15">
      <c r="A153" s="181"/>
      <c r="B153" s="181"/>
      <c r="C153" s="182"/>
      <c r="D153" s="183"/>
      <c r="E153" s="183"/>
      <c r="F153" s="184"/>
      <c r="G153" s="185"/>
      <c r="H153" s="184"/>
      <c r="K153" s="4"/>
    </row>
    <row r="154" spans="1:11" s="3" customFormat="1" ht="15">
      <c r="A154" s="181"/>
      <c r="B154" s="181"/>
      <c r="C154" s="182"/>
      <c r="D154" s="183"/>
      <c r="E154" s="183"/>
      <c r="F154" s="184"/>
      <c r="G154" s="185"/>
      <c r="H154" s="184"/>
      <c r="K154" s="4"/>
    </row>
    <row r="155" spans="1:11" s="3" customFormat="1" ht="15">
      <c r="A155" s="181"/>
      <c r="B155" s="181"/>
      <c r="C155" s="182"/>
      <c r="D155" s="183"/>
      <c r="E155" s="183"/>
      <c r="F155" s="184"/>
      <c r="G155" s="185"/>
      <c r="H155" s="184"/>
      <c r="K155" s="4"/>
    </row>
    <row r="156" spans="1:11" s="3" customFormat="1" ht="15">
      <c r="A156" s="181"/>
      <c r="B156" s="181"/>
      <c r="C156" s="182"/>
      <c r="D156" s="183"/>
      <c r="E156" s="183"/>
      <c r="F156" s="184"/>
      <c r="G156" s="185"/>
      <c r="H156" s="184"/>
      <c r="K156" s="4"/>
    </row>
    <row r="157" spans="1:11" s="3" customFormat="1" ht="15">
      <c r="A157" s="181"/>
      <c r="B157" s="181"/>
      <c r="C157" s="182"/>
      <c r="D157" s="183"/>
      <c r="E157" s="183"/>
      <c r="F157" s="184"/>
      <c r="G157" s="185"/>
      <c r="H157" s="184"/>
      <c r="K157" s="4"/>
    </row>
    <row r="158" spans="1:11" s="3" customFormat="1" ht="15">
      <c r="A158" s="181"/>
      <c r="B158" s="181"/>
      <c r="C158" s="182"/>
      <c r="D158" s="183"/>
      <c r="E158" s="183"/>
      <c r="F158" s="184"/>
      <c r="G158" s="185"/>
      <c r="H158" s="184"/>
      <c r="K158" s="4"/>
    </row>
    <row r="159" spans="1:11" s="3" customFormat="1" ht="15">
      <c r="A159" s="181"/>
      <c r="B159" s="181"/>
      <c r="C159" s="182"/>
      <c r="D159" s="183"/>
      <c r="E159" s="183"/>
      <c r="F159" s="184"/>
      <c r="G159" s="185"/>
      <c r="H159" s="184"/>
      <c r="K159" s="4"/>
    </row>
    <row r="160" spans="1:11" s="3" customFormat="1" ht="15">
      <c r="A160" s="181"/>
      <c r="B160" s="181"/>
      <c r="C160" s="182"/>
      <c r="D160" s="183"/>
      <c r="E160" s="183"/>
      <c r="F160" s="184"/>
      <c r="G160" s="185"/>
      <c r="H160" s="184"/>
      <c r="K160" s="4"/>
    </row>
    <row r="161" spans="1:11" s="3" customFormat="1" ht="15">
      <c r="A161" s="181"/>
      <c r="B161" s="181"/>
      <c r="C161" s="182"/>
      <c r="D161" s="183"/>
      <c r="E161" s="183"/>
      <c r="F161" s="184"/>
      <c r="G161" s="185"/>
      <c r="H161" s="184"/>
      <c r="K161" s="4"/>
    </row>
    <row r="162" spans="1:11" s="3" customFormat="1" ht="15">
      <c r="A162" s="181"/>
      <c r="B162" s="181"/>
      <c r="C162" s="182"/>
      <c r="D162" s="183"/>
      <c r="E162" s="183"/>
      <c r="F162" s="184"/>
      <c r="G162" s="185"/>
      <c r="H162" s="184"/>
      <c r="K162" s="4"/>
    </row>
    <row r="163" spans="1:11" s="3" customFormat="1" ht="15">
      <c r="A163" s="181"/>
      <c r="B163" s="181"/>
      <c r="C163" s="182"/>
      <c r="D163" s="183"/>
      <c r="E163" s="183"/>
      <c r="F163" s="184"/>
      <c r="G163" s="185"/>
      <c r="H163" s="184"/>
      <c r="K163" s="4"/>
    </row>
    <row r="164" spans="1:11" s="3" customFormat="1" ht="15">
      <c r="A164" s="181"/>
      <c r="B164" s="181"/>
      <c r="C164" s="182"/>
      <c r="D164" s="183"/>
      <c r="E164" s="183"/>
      <c r="F164" s="184"/>
      <c r="G164" s="185"/>
      <c r="H164" s="184"/>
      <c r="K164" s="4"/>
    </row>
    <row r="165" spans="1:11" s="3" customFormat="1" ht="15">
      <c r="A165" s="181"/>
      <c r="B165" s="181"/>
      <c r="C165" s="182"/>
      <c r="D165" s="183"/>
      <c r="E165" s="183"/>
      <c r="F165" s="184"/>
      <c r="G165" s="185"/>
      <c r="H165" s="184"/>
      <c r="K165" s="4"/>
    </row>
    <row r="166" spans="1:11" s="3" customFormat="1" ht="15">
      <c r="A166" s="181"/>
      <c r="B166" s="181"/>
      <c r="C166" s="182"/>
      <c r="D166" s="183"/>
      <c r="E166" s="183"/>
      <c r="F166" s="184"/>
      <c r="G166" s="185"/>
      <c r="H166" s="184"/>
      <c r="K166" s="4"/>
    </row>
    <row r="167" spans="1:11" s="3" customFormat="1" ht="15">
      <c r="A167" s="181"/>
      <c r="B167" s="181"/>
      <c r="C167" s="182"/>
      <c r="D167" s="183"/>
      <c r="E167" s="183"/>
      <c r="F167" s="184"/>
      <c r="G167" s="185"/>
      <c r="H167" s="184"/>
      <c r="K167" s="4"/>
    </row>
    <row r="168" spans="1:11" s="3" customFormat="1" ht="15">
      <c r="A168" s="181"/>
      <c r="B168" s="181"/>
      <c r="C168" s="182"/>
      <c r="D168" s="183"/>
      <c r="E168" s="183"/>
      <c r="F168" s="184"/>
      <c r="G168" s="185"/>
      <c r="H168" s="184"/>
      <c r="K168" s="4"/>
    </row>
    <row r="169" spans="1:11" s="3" customFormat="1" ht="15">
      <c r="A169" s="181"/>
      <c r="B169" s="181"/>
      <c r="C169" s="182"/>
      <c r="D169" s="183"/>
      <c r="E169" s="183"/>
      <c r="F169" s="184"/>
      <c r="G169" s="185"/>
      <c r="H169" s="184"/>
      <c r="K169" s="4"/>
    </row>
    <row r="170" spans="1:11" s="3" customFormat="1" ht="15">
      <c r="A170" s="181"/>
      <c r="B170" s="181"/>
      <c r="C170" s="182"/>
      <c r="D170" s="183"/>
      <c r="E170" s="183"/>
      <c r="F170" s="184"/>
      <c r="G170" s="185"/>
      <c r="H170" s="184"/>
      <c r="K170" s="4"/>
    </row>
    <row r="171" spans="1:11" s="3" customFormat="1" ht="15">
      <c r="A171" s="181"/>
      <c r="B171" s="181"/>
      <c r="C171" s="182"/>
      <c r="D171" s="183"/>
      <c r="E171" s="183"/>
      <c r="F171" s="184"/>
      <c r="G171" s="185"/>
      <c r="H171" s="184"/>
      <c r="K171" s="4"/>
    </row>
    <row r="172" spans="1:11" s="3" customFormat="1" ht="15">
      <c r="A172" s="181"/>
      <c r="B172" s="181"/>
      <c r="C172" s="182"/>
      <c r="D172" s="183"/>
      <c r="E172" s="183"/>
      <c r="F172" s="184"/>
      <c r="G172" s="185"/>
      <c r="H172" s="184"/>
      <c r="K172" s="4"/>
    </row>
    <row r="173" spans="1:11" s="3" customFormat="1" ht="15">
      <c r="A173" s="181"/>
      <c r="B173" s="181"/>
      <c r="C173" s="182"/>
      <c r="D173" s="183"/>
      <c r="E173" s="183"/>
      <c r="F173" s="184"/>
      <c r="G173" s="185"/>
      <c r="H173" s="184"/>
      <c r="K173" s="4"/>
    </row>
    <row r="174" spans="1:11" s="3" customFormat="1" ht="15">
      <c r="A174" s="181"/>
      <c r="B174" s="181"/>
      <c r="C174" s="182"/>
      <c r="D174" s="183"/>
      <c r="E174" s="183"/>
      <c r="F174" s="184"/>
      <c r="G174" s="185"/>
      <c r="H174" s="184"/>
      <c r="K174" s="4"/>
    </row>
    <row r="175" spans="1:11" s="3" customFormat="1" ht="15">
      <c r="A175" s="181"/>
      <c r="B175" s="181"/>
      <c r="C175" s="182"/>
      <c r="D175" s="183"/>
      <c r="E175" s="183"/>
      <c r="F175" s="184"/>
      <c r="G175" s="185"/>
      <c r="H175" s="184"/>
      <c r="K175" s="4"/>
    </row>
    <row r="176" spans="1:11" s="3" customFormat="1" ht="15">
      <c r="A176" s="181"/>
      <c r="B176" s="181"/>
      <c r="C176" s="182"/>
      <c r="D176" s="183"/>
      <c r="E176" s="183"/>
      <c r="F176" s="184"/>
      <c r="G176" s="185"/>
      <c r="H176" s="184"/>
      <c r="K176" s="4"/>
    </row>
    <row r="177" spans="1:11" s="3" customFormat="1" ht="15">
      <c r="A177" s="181"/>
      <c r="B177" s="181"/>
      <c r="C177" s="182"/>
      <c r="D177" s="183"/>
      <c r="E177" s="183"/>
      <c r="F177" s="184"/>
      <c r="G177" s="185"/>
      <c r="H177" s="184"/>
      <c r="K177" s="4"/>
    </row>
    <row r="178" spans="1:11" s="3" customFormat="1" ht="15">
      <c r="A178" s="181"/>
      <c r="B178" s="181"/>
      <c r="C178" s="182"/>
      <c r="D178" s="183"/>
      <c r="E178" s="183"/>
      <c r="F178" s="184"/>
      <c r="G178" s="185"/>
      <c r="H178" s="184"/>
      <c r="K178" s="4"/>
    </row>
    <row r="179" spans="1:11" s="3" customFormat="1" ht="15">
      <c r="A179" s="181"/>
      <c r="B179" s="181"/>
      <c r="C179" s="182"/>
      <c r="D179" s="183"/>
      <c r="E179" s="183"/>
      <c r="F179" s="184"/>
      <c r="G179" s="185"/>
      <c r="H179" s="184"/>
      <c r="K179" s="4"/>
    </row>
    <row r="180" spans="1:11" s="3" customFormat="1" ht="15">
      <c r="A180" s="181"/>
      <c r="B180" s="181"/>
      <c r="C180" s="182"/>
      <c r="D180" s="183"/>
      <c r="E180" s="183"/>
      <c r="F180" s="184"/>
      <c r="G180" s="185"/>
      <c r="H180" s="184"/>
      <c r="K180" s="4"/>
    </row>
    <row r="181" spans="1:11" s="3" customFormat="1" ht="15">
      <c r="A181" s="181"/>
      <c r="B181" s="181"/>
      <c r="C181" s="182"/>
      <c r="D181" s="183"/>
      <c r="E181" s="183"/>
      <c r="F181" s="184"/>
      <c r="G181" s="185"/>
      <c r="H181" s="184"/>
      <c r="K181" s="4"/>
    </row>
    <row r="182" spans="1:11" s="3" customFormat="1" ht="15">
      <c r="A182" s="181"/>
      <c r="B182" s="181"/>
      <c r="C182" s="182"/>
      <c r="D182" s="183"/>
      <c r="E182" s="183"/>
      <c r="F182" s="184"/>
      <c r="G182" s="185"/>
      <c r="H182" s="184"/>
      <c r="K182" s="4"/>
    </row>
    <row r="183" spans="1:11" s="3" customFormat="1" ht="15">
      <c r="A183" s="181"/>
      <c r="B183" s="181"/>
      <c r="C183" s="182"/>
      <c r="D183" s="183"/>
      <c r="E183" s="183"/>
      <c r="F183" s="184"/>
      <c r="G183" s="185"/>
      <c r="H183" s="184"/>
      <c r="K183" s="4"/>
    </row>
    <row r="184" spans="1:11" s="3" customFormat="1" ht="15">
      <c r="A184" s="181"/>
      <c r="B184" s="181"/>
      <c r="C184" s="182"/>
      <c r="D184" s="183"/>
      <c r="E184" s="183"/>
      <c r="F184" s="184"/>
      <c r="G184" s="185"/>
      <c r="H184" s="184"/>
      <c r="K184" s="4"/>
    </row>
    <row r="185" spans="1:11" s="3" customFormat="1" ht="15">
      <c r="A185" s="181"/>
      <c r="B185" s="181"/>
      <c r="C185" s="182"/>
      <c r="D185" s="183"/>
      <c r="E185" s="183"/>
      <c r="F185" s="184"/>
      <c r="G185" s="185"/>
      <c r="H185" s="184"/>
      <c r="K185" s="4"/>
    </row>
    <row r="186" spans="1:11" s="3" customFormat="1" ht="15">
      <c r="A186" s="181"/>
      <c r="B186" s="181"/>
      <c r="C186" s="182"/>
      <c r="D186" s="183"/>
      <c r="E186" s="183"/>
      <c r="F186" s="184"/>
      <c r="G186" s="185"/>
      <c r="H186" s="184"/>
      <c r="K186" s="4"/>
    </row>
    <row r="187" spans="1:11" s="3" customFormat="1" ht="15">
      <c r="A187" s="181"/>
      <c r="B187" s="181"/>
      <c r="C187" s="182"/>
      <c r="D187" s="183"/>
      <c r="E187" s="183"/>
      <c r="F187" s="184"/>
      <c r="G187" s="185"/>
      <c r="H187" s="184"/>
      <c r="K187" s="4"/>
    </row>
    <row r="188" spans="1:11" s="3" customFormat="1" ht="15">
      <c r="A188" s="181"/>
      <c r="B188" s="181"/>
      <c r="C188" s="182"/>
      <c r="D188" s="183"/>
      <c r="E188" s="183"/>
      <c r="F188" s="184"/>
      <c r="G188" s="185"/>
      <c r="H188" s="184"/>
      <c r="K188" s="4"/>
    </row>
    <row r="189" spans="1:11" s="3" customFormat="1" ht="15">
      <c r="A189" s="181"/>
      <c r="B189" s="181"/>
      <c r="C189" s="182"/>
      <c r="D189" s="183"/>
      <c r="E189" s="183"/>
      <c r="F189" s="184"/>
      <c r="G189" s="185"/>
      <c r="H189" s="184"/>
      <c r="K189" s="4"/>
    </row>
    <row r="190" spans="1:11" s="3" customFormat="1" ht="15">
      <c r="A190" s="181"/>
      <c r="B190" s="181"/>
      <c r="C190" s="182"/>
      <c r="D190" s="183"/>
      <c r="E190" s="183"/>
      <c r="F190" s="184"/>
      <c r="G190" s="185"/>
      <c r="H190" s="184"/>
      <c r="K190" s="4"/>
    </row>
    <row r="191" spans="1:11" s="3" customFormat="1" ht="15">
      <c r="A191" s="181"/>
      <c r="B191" s="181"/>
      <c r="C191" s="182"/>
      <c r="D191" s="183"/>
      <c r="E191" s="183"/>
      <c r="F191" s="184"/>
      <c r="G191" s="185"/>
      <c r="H191" s="184"/>
      <c r="K191" s="4"/>
    </row>
    <row r="192" spans="1:11" s="3" customFormat="1" ht="15">
      <c r="A192" s="181"/>
      <c r="B192" s="181"/>
      <c r="C192" s="182"/>
      <c r="D192" s="183"/>
      <c r="E192" s="183"/>
      <c r="F192" s="184"/>
      <c r="G192" s="185"/>
      <c r="H192" s="184"/>
      <c r="K192" s="4"/>
    </row>
    <row r="193" spans="1:11" s="3" customFormat="1" ht="15">
      <c r="A193" s="181"/>
      <c r="B193" s="181"/>
      <c r="C193" s="182"/>
      <c r="D193" s="183"/>
      <c r="E193" s="183"/>
      <c r="F193" s="184"/>
      <c r="G193" s="185"/>
      <c r="H193" s="184"/>
      <c r="K193" s="4"/>
    </row>
    <row r="194" spans="1:11" s="3" customFormat="1" ht="15">
      <c r="A194" s="181"/>
      <c r="B194" s="181"/>
      <c r="C194" s="182"/>
      <c r="D194" s="183"/>
      <c r="E194" s="183"/>
      <c r="F194" s="184"/>
      <c r="G194" s="185"/>
      <c r="H194" s="184"/>
      <c r="K194" s="4"/>
    </row>
    <row r="195" spans="1:11" s="3" customFormat="1" ht="15">
      <c r="A195" s="181"/>
      <c r="B195" s="181"/>
      <c r="C195" s="182"/>
      <c r="D195" s="183"/>
      <c r="E195" s="183"/>
      <c r="F195" s="184"/>
      <c r="G195" s="185"/>
      <c r="H195" s="184"/>
      <c r="K195" s="4"/>
    </row>
    <row r="196" spans="1:11" s="3" customFormat="1" ht="15">
      <c r="A196" s="181"/>
      <c r="B196" s="181"/>
      <c r="C196" s="182"/>
      <c r="D196" s="183"/>
      <c r="E196" s="183"/>
      <c r="F196" s="184"/>
      <c r="G196" s="185"/>
      <c r="H196" s="184"/>
      <c r="K196" s="4"/>
    </row>
    <row r="197" spans="1:11" s="3" customFormat="1" ht="15">
      <c r="A197" s="181"/>
      <c r="B197" s="181"/>
      <c r="C197" s="182"/>
      <c r="D197" s="183"/>
      <c r="E197" s="183"/>
      <c r="F197" s="184"/>
      <c r="G197" s="185"/>
      <c r="H197" s="184"/>
      <c r="K197" s="4"/>
    </row>
    <row r="198" spans="1:11" s="3" customFormat="1" ht="15">
      <c r="A198" s="181"/>
      <c r="B198" s="181"/>
      <c r="C198" s="182"/>
      <c r="D198" s="183"/>
      <c r="E198" s="183"/>
      <c r="F198" s="184"/>
      <c r="G198" s="185"/>
      <c r="H198" s="184"/>
      <c r="K198" s="4"/>
    </row>
    <row r="199" spans="1:11" s="3" customFormat="1" ht="15">
      <c r="A199" s="181"/>
      <c r="B199" s="181"/>
      <c r="C199" s="182"/>
      <c r="D199" s="183"/>
      <c r="E199" s="183"/>
      <c r="F199" s="184"/>
      <c r="G199" s="185"/>
      <c r="H199" s="184"/>
      <c r="K199" s="4"/>
    </row>
    <row r="200" spans="1:11" s="3" customFormat="1" ht="15">
      <c r="A200" s="181"/>
      <c r="B200" s="181"/>
      <c r="C200" s="182"/>
      <c r="D200" s="183"/>
      <c r="E200" s="183"/>
      <c r="F200" s="184"/>
      <c r="G200" s="185"/>
      <c r="H200" s="184"/>
      <c r="K200" s="4"/>
    </row>
    <row r="201" spans="1:11" s="3" customFormat="1" ht="15">
      <c r="A201" s="181"/>
      <c r="B201" s="181"/>
      <c r="C201" s="182"/>
      <c r="D201" s="183"/>
      <c r="E201" s="183"/>
      <c r="F201" s="184"/>
      <c r="G201" s="185"/>
      <c r="H201" s="184"/>
      <c r="K201" s="4"/>
    </row>
    <row r="202" spans="1:11" s="3" customFormat="1" ht="15">
      <c r="A202" s="181"/>
      <c r="B202" s="181"/>
      <c r="C202" s="182"/>
      <c r="D202" s="183"/>
      <c r="E202" s="183"/>
      <c r="F202" s="184"/>
      <c r="G202" s="185"/>
      <c r="H202" s="184"/>
      <c r="K202" s="4"/>
    </row>
    <row r="203" spans="1:11" s="3" customFormat="1" ht="15">
      <c r="A203" s="181"/>
      <c r="B203" s="181"/>
      <c r="C203" s="182"/>
      <c r="D203" s="183"/>
      <c r="E203" s="183"/>
      <c r="F203" s="184"/>
      <c r="G203" s="185"/>
      <c r="H203" s="184"/>
      <c r="K203" s="4"/>
    </row>
    <row r="204" spans="1:11" s="3" customFormat="1" ht="15">
      <c r="A204" s="181"/>
      <c r="B204" s="181"/>
      <c r="C204" s="182"/>
      <c r="D204" s="183"/>
      <c r="E204" s="183"/>
      <c r="F204" s="184"/>
      <c r="G204" s="185"/>
      <c r="H204" s="184"/>
      <c r="K204" s="4"/>
    </row>
    <row r="205" spans="1:11" s="3" customFormat="1" ht="15">
      <c r="A205" s="181"/>
      <c r="B205" s="181"/>
      <c r="C205" s="182"/>
      <c r="D205" s="183"/>
      <c r="E205" s="183"/>
      <c r="F205" s="184"/>
      <c r="G205" s="185"/>
      <c r="H205" s="184"/>
      <c r="K205" s="4"/>
    </row>
    <row r="206" spans="1:11" s="3" customFormat="1" ht="15">
      <c r="A206" s="181"/>
      <c r="B206" s="181"/>
      <c r="C206" s="182"/>
      <c r="D206" s="183"/>
      <c r="E206" s="183"/>
      <c r="F206" s="184"/>
      <c r="G206" s="185"/>
      <c r="H206" s="184"/>
      <c r="K206" s="4"/>
    </row>
    <row r="207" spans="1:11" s="3" customFormat="1" ht="15">
      <c r="A207" s="181"/>
      <c r="B207" s="181"/>
      <c r="C207" s="182"/>
      <c r="D207" s="183"/>
      <c r="E207" s="183"/>
      <c r="F207" s="184"/>
      <c r="G207" s="185"/>
      <c r="H207" s="184"/>
      <c r="K207" s="4"/>
    </row>
    <row r="208" spans="1:11" s="3" customFormat="1" ht="15">
      <c r="A208" s="181"/>
      <c r="B208" s="181"/>
      <c r="C208" s="182"/>
      <c r="D208" s="183"/>
      <c r="E208" s="183"/>
      <c r="F208" s="184"/>
      <c r="G208" s="185"/>
      <c r="H208" s="184"/>
      <c r="K208" s="4"/>
    </row>
    <row r="209" spans="1:11" s="3" customFormat="1" ht="15">
      <c r="A209" s="181"/>
      <c r="B209" s="181"/>
      <c r="C209" s="182"/>
      <c r="D209" s="183"/>
      <c r="E209" s="183"/>
      <c r="F209" s="184"/>
      <c r="G209" s="185"/>
      <c r="H209" s="184"/>
      <c r="K209" s="4"/>
    </row>
    <row r="210" spans="1:11" s="3" customFormat="1" ht="15">
      <c r="A210" s="181"/>
      <c r="B210" s="181"/>
      <c r="C210" s="182"/>
      <c r="D210" s="183"/>
      <c r="E210" s="183"/>
      <c r="F210" s="184"/>
      <c r="G210" s="185"/>
      <c r="H210" s="184"/>
      <c r="K210" s="4"/>
    </row>
    <row r="211" spans="1:11" s="3" customFormat="1" ht="15">
      <c r="A211" s="181"/>
      <c r="B211" s="181"/>
      <c r="C211" s="182"/>
      <c r="D211" s="183"/>
      <c r="E211" s="183"/>
      <c r="F211" s="184"/>
      <c r="G211" s="185"/>
      <c r="H211" s="184"/>
      <c r="K211" s="4"/>
    </row>
    <row r="212" spans="1:11" s="3" customFormat="1" ht="15">
      <c r="A212" s="181"/>
      <c r="B212" s="181"/>
      <c r="C212" s="182"/>
      <c r="D212" s="183"/>
      <c r="E212" s="183"/>
      <c r="F212" s="184"/>
      <c r="G212" s="185"/>
      <c r="H212" s="184"/>
      <c r="K212" s="4"/>
    </row>
    <row r="213" spans="1:11" s="3" customFormat="1" ht="15">
      <c r="A213" s="181"/>
      <c r="B213" s="181"/>
      <c r="C213" s="182"/>
      <c r="D213" s="183"/>
      <c r="E213" s="183"/>
      <c r="F213" s="184"/>
      <c r="G213" s="185"/>
      <c r="H213" s="184"/>
      <c r="K213" s="4"/>
    </row>
    <row r="214" spans="1:11" s="3" customFormat="1" ht="15">
      <c r="A214" s="181"/>
      <c r="B214" s="181"/>
      <c r="C214" s="182"/>
      <c r="D214" s="183"/>
      <c r="E214" s="183"/>
      <c r="F214" s="184"/>
      <c r="G214" s="185"/>
      <c r="H214" s="184"/>
      <c r="K214" s="4"/>
    </row>
    <row r="215" spans="1:11" s="3" customFormat="1" ht="15">
      <c r="A215" s="181"/>
      <c r="B215" s="181"/>
      <c r="C215" s="182"/>
      <c r="D215" s="183"/>
      <c r="E215" s="183"/>
      <c r="F215" s="184"/>
      <c r="G215" s="185"/>
      <c r="H215" s="184"/>
      <c r="K215" s="4"/>
    </row>
    <row r="216" spans="1:11" s="3" customFormat="1" ht="15">
      <c r="A216" s="181"/>
      <c r="B216" s="181"/>
      <c r="C216" s="182"/>
      <c r="D216" s="183"/>
      <c r="E216" s="183"/>
      <c r="F216" s="184"/>
      <c r="G216" s="185"/>
      <c r="H216" s="184"/>
      <c r="K216" s="4"/>
    </row>
    <row r="217" spans="1:11" s="3" customFormat="1" ht="15">
      <c r="A217" s="181"/>
      <c r="B217" s="181"/>
      <c r="C217" s="182"/>
      <c r="D217" s="183"/>
      <c r="E217" s="183"/>
      <c r="F217" s="184"/>
      <c r="G217" s="185"/>
      <c r="H217" s="184"/>
      <c r="K217" s="4"/>
    </row>
    <row r="218" spans="1:11" s="3" customFormat="1" ht="15">
      <c r="A218" s="181"/>
      <c r="B218" s="181"/>
      <c r="C218" s="182"/>
      <c r="D218" s="183"/>
      <c r="E218" s="183"/>
      <c r="F218" s="184"/>
      <c r="G218" s="185"/>
      <c r="H218" s="184"/>
      <c r="K218" s="4"/>
    </row>
    <row r="219" spans="1:11" s="3" customFormat="1" ht="15">
      <c r="A219" s="181"/>
      <c r="B219" s="181"/>
      <c r="C219" s="182"/>
      <c r="D219" s="183"/>
      <c r="E219" s="183"/>
      <c r="F219" s="184"/>
      <c r="G219" s="185"/>
      <c r="H219" s="184"/>
      <c r="K219" s="4"/>
    </row>
    <row r="220" spans="1:11" s="3" customFormat="1" ht="15">
      <c r="A220" s="181"/>
      <c r="B220" s="181"/>
      <c r="C220" s="182"/>
      <c r="D220" s="183"/>
      <c r="E220" s="183"/>
      <c r="F220" s="184"/>
      <c r="G220" s="185"/>
      <c r="H220" s="184"/>
      <c r="K220" s="4"/>
    </row>
    <row r="221" spans="1:11" s="3" customFormat="1" ht="15">
      <c r="A221" s="181"/>
      <c r="B221" s="181"/>
      <c r="C221" s="182"/>
      <c r="D221" s="183"/>
      <c r="E221" s="183"/>
      <c r="F221" s="184"/>
      <c r="G221" s="185"/>
      <c r="H221" s="184"/>
      <c r="K221" s="4"/>
    </row>
    <row r="222" spans="1:11" s="3" customFormat="1" ht="15">
      <c r="A222" s="181"/>
      <c r="B222" s="181"/>
      <c r="C222" s="182"/>
      <c r="D222" s="183"/>
      <c r="E222" s="183"/>
      <c r="F222" s="184"/>
      <c r="G222" s="185"/>
      <c r="H222" s="184"/>
      <c r="K222" s="4"/>
    </row>
    <row r="223" spans="1:11" s="3" customFormat="1" ht="15">
      <c r="A223" s="181"/>
      <c r="B223" s="181"/>
      <c r="C223" s="182"/>
      <c r="D223" s="183"/>
      <c r="E223" s="183"/>
      <c r="F223" s="184"/>
      <c r="G223" s="185"/>
      <c r="H223" s="184"/>
      <c r="K223" s="4"/>
    </row>
    <row r="224" spans="1:11" s="3" customFormat="1" ht="15">
      <c r="A224" s="181"/>
      <c r="B224" s="181"/>
      <c r="C224" s="182"/>
      <c r="D224" s="183"/>
      <c r="E224" s="183"/>
      <c r="F224" s="184"/>
      <c r="G224" s="185"/>
      <c r="H224" s="184"/>
      <c r="K224" s="4"/>
    </row>
    <row r="225" spans="1:11" s="3" customFormat="1" ht="15">
      <c r="A225" s="181"/>
      <c r="B225" s="181"/>
      <c r="C225" s="182"/>
      <c r="D225" s="183"/>
      <c r="E225" s="183"/>
      <c r="F225" s="184"/>
      <c r="G225" s="185"/>
      <c r="H225" s="184"/>
      <c r="K225" s="4"/>
    </row>
    <row r="226" spans="1:11" s="3" customFormat="1" ht="15">
      <c r="A226" s="181"/>
      <c r="B226" s="181"/>
      <c r="C226" s="182"/>
      <c r="D226" s="183"/>
      <c r="E226" s="183"/>
      <c r="F226" s="184"/>
      <c r="G226" s="185"/>
      <c r="H226" s="184"/>
      <c r="K226" s="4"/>
    </row>
    <row r="227" spans="1:11" s="3" customFormat="1" ht="15">
      <c r="A227" s="181"/>
      <c r="B227" s="181"/>
      <c r="C227" s="182"/>
      <c r="D227" s="183"/>
      <c r="E227" s="183"/>
      <c r="F227" s="184"/>
      <c r="G227" s="185"/>
      <c r="H227" s="184"/>
      <c r="K227" s="4"/>
    </row>
    <row r="228" spans="1:11" s="3" customFormat="1" ht="15">
      <c r="A228" s="181"/>
      <c r="B228" s="181"/>
      <c r="C228" s="182"/>
      <c r="D228" s="183"/>
      <c r="E228" s="183"/>
      <c r="F228" s="184"/>
      <c r="G228" s="185"/>
      <c r="H228" s="184"/>
      <c r="K228" s="4"/>
    </row>
    <row r="229" spans="1:11" s="3" customFormat="1" ht="15">
      <c r="A229" s="181"/>
      <c r="B229" s="181"/>
      <c r="C229" s="182"/>
      <c r="D229" s="183"/>
      <c r="E229" s="183"/>
      <c r="F229" s="184"/>
      <c r="G229" s="185"/>
      <c r="H229" s="184"/>
      <c r="K229" s="4"/>
    </row>
    <row r="230" spans="1:11" s="3" customFormat="1" ht="15">
      <c r="A230" s="181"/>
      <c r="B230" s="181"/>
      <c r="C230" s="182"/>
      <c r="D230" s="183"/>
      <c r="E230" s="183"/>
      <c r="F230" s="184"/>
      <c r="G230" s="185"/>
      <c r="H230" s="184"/>
      <c r="K230" s="4"/>
    </row>
    <row r="231" spans="1:11" s="3" customFormat="1" ht="15">
      <c r="A231" s="181"/>
      <c r="B231" s="181"/>
      <c r="C231" s="182"/>
      <c r="D231" s="183"/>
      <c r="E231" s="183"/>
      <c r="F231" s="184"/>
      <c r="G231" s="185"/>
      <c r="H231" s="184"/>
      <c r="K231" s="4"/>
    </row>
    <row r="232" spans="1:11" s="3" customFormat="1" ht="15">
      <c r="A232" s="181"/>
      <c r="B232" s="181"/>
      <c r="C232" s="182"/>
      <c r="D232" s="183"/>
      <c r="E232" s="183"/>
      <c r="F232" s="184"/>
      <c r="G232" s="185"/>
      <c r="H232" s="184"/>
      <c r="K232" s="4"/>
    </row>
    <row r="233" spans="1:11" s="3" customFormat="1" ht="15">
      <c r="A233" s="181"/>
      <c r="B233" s="181"/>
      <c r="C233" s="182"/>
      <c r="D233" s="183"/>
      <c r="E233" s="183"/>
      <c r="F233" s="184"/>
      <c r="G233" s="185"/>
      <c r="H233" s="184"/>
      <c r="K233" s="4"/>
    </row>
    <row r="234" spans="1:11" s="3" customFormat="1" ht="15">
      <c r="A234" s="181"/>
      <c r="B234" s="181"/>
      <c r="C234" s="182"/>
      <c r="D234" s="183"/>
      <c r="E234" s="183"/>
      <c r="F234" s="184"/>
      <c r="G234" s="185"/>
      <c r="H234" s="184"/>
      <c r="K234" s="4"/>
    </row>
    <row r="235" spans="1:11" s="3" customFormat="1" ht="15">
      <c r="A235" s="181"/>
      <c r="B235" s="181"/>
      <c r="C235" s="182"/>
      <c r="D235" s="183"/>
      <c r="E235" s="183"/>
      <c r="F235" s="184"/>
      <c r="G235" s="185"/>
      <c r="H235" s="184"/>
      <c r="K235" s="4"/>
    </row>
    <row r="236" spans="1:11" s="3" customFormat="1" ht="15">
      <c r="A236" s="181"/>
      <c r="B236" s="181"/>
      <c r="C236" s="182"/>
      <c r="D236" s="183"/>
      <c r="E236" s="183"/>
      <c r="F236" s="184"/>
      <c r="G236" s="185"/>
      <c r="H236" s="184"/>
      <c r="K236" s="4"/>
    </row>
    <row r="237" spans="1:11" s="3" customFormat="1" ht="15">
      <c r="A237" s="181"/>
      <c r="B237" s="181"/>
      <c r="C237" s="182"/>
      <c r="D237" s="183"/>
      <c r="E237" s="183"/>
      <c r="F237" s="184"/>
      <c r="G237" s="185"/>
      <c r="H237" s="184"/>
      <c r="K237" s="4"/>
    </row>
    <row r="238" spans="1:11" s="3" customFormat="1" ht="15">
      <c r="A238" s="181"/>
      <c r="B238" s="181"/>
      <c r="C238" s="182"/>
      <c r="D238" s="183"/>
      <c r="E238" s="183"/>
      <c r="F238" s="184"/>
      <c r="G238" s="185"/>
      <c r="H238" s="184"/>
      <c r="K238" s="4"/>
    </row>
    <row r="239" spans="1:11" s="3" customFormat="1" ht="15">
      <c r="A239" s="181"/>
      <c r="B239" s="181"/>
      <c r="C239" s="182"/>
      <c r="D239" s="183"/>
      <c r="E239" s="183"/>
      <c r="F239" s="184"/>
      <c r="G239" s="185"/>
      <c r="H239" s="184"/>
      <c r="K239" s="4"/>
    </row>
    <row r="240" spans="1:11" s="3" customFormat="1" ht="15">
      <c r="A240" s="181"/>
      <c r="B240" s="181"/>
      <c r="C240" s="182"/>
      <c r="D240" s="183"/>
      <c r="E240" s="183"/>
      <c r="F240" s="184"/>
      <c r="G240" s="185"/>
      <c r="H240" s="184"/>
      <c r="K240" s="4"/>
    </row>
    <row r="241" spans="1:11" s="3" customFormat="1" ht="15">
      <c r="A241" s="181"/>
      <c r="B241" s="181"/>
      <c r="C241" s="182"/>
      <c r="D241" s="183"/>
      <c r="E241" s="183"/>
      <c r="F241" s="184"/>
      <c r="G241" s="185"/>
      <c r="H241" s="184"/>
      <c r="K241" s="4"/>
    </row>
    <row r="242" spans="1:11" s="3" customFormat="1" ht="15">
      <c r="A242" s="4"/>
      <c r="B242" s="4"/>
      <c r="C242" s="9"/>
      <c r="F242" s="5"/>
      <c r="G242" s="22"/>
      <c r="H242" s="5"/>
      <c r="K242" s="4"/>
    </row>
    <row r="243" spans="1:11" s="3" customFormat="1" ht="15">
      <c r="A243" s="4"/>
      <c r="B243" s="4"/>
      <c r="C243" s="9"/>
      <c r="F243" s="5"/>
      <c r="G243" s="22"/>
      <c r="H243" s="5"/>
      <c r="K243" s="4"/>
    </row>
    <row r="244" spans="1:11" s="3" customFormat="1" ht="15">
      <c r="A244" s="4"/>
      <c r="B244" s="4"/>
      <c r="C244" s="9"/>
      <c r="F244" s="5"/>
      <c r="G244" s="22"/>
      <c r="H244" s="5"/>
      <c r="K244" s="4"/>
    </row>
    <row r="245" spans="1:11" s="3" customFormat="1" ht="15">
      <c r="A245" s="4"/>
      <c r="B245" s="4"/>
      <c r="C245" s="9"/>
      <c r="F245" s="5"/>
      <c r="G245" s="22"/>
      <c r="H245" s="5"/>
      <c r="K245" s="4"/>
    </row>
    <row r="246" spans="1:11" s="3" customFormat="1" ht="15">
      <c r="A246" s="4"/>
      <c r="B246" s="4"/>
      <c r="C246" s="9"/>
      <c r="F246" s="5"/>
      <c r="G246" s="22"/>
      <c r="H246" s="5"/>
      <c r="K246" s="4"/>
    </row>
    <row r="247" spans="1:11" s="3" customFormat="1" ht="15">
      <c r="A247" s="4"/>
      <c r="B247" s="4"/>
      <c r="C247" s="9"/>
      <c r="F247" s="5"/>
      <c r="G247" s="22"/>
      <c r="H247" s="5"/>
      <c r="I247"/>
      <c r="J247"/>
      <c r="K247" s="2"/>
    </row>
    <row r="248" spans="1:11" s="3" customFormat="1" ht="15">
      <c r="A248" s="4"/>
      <c r="B248" s="4"/>
      <c r="C248" s="9"/>
      <c r="F248" s="5"/>
      <c r="G248" s="22"/>
      <c r="H248" s="5"/>
      <c r="I248"/>
      <c r="J248"/>
      <c r="K248" s="2"/>
    </row>
    <row r="249" spans="1:11" s="3" customFormat="1" ht="15">
      <c r="A249" s="4"/>
      <c r="B249" s="4"/>
      <c r="C249" s="9"/>
      <c r="F249" s="5"/>
      <c r="G249" s="22"/>
      <c r="H249" s="5"/>
      <c r="I249"/>
      <c r="J249"/>
      <c r="K249" s="2"/>
    </row>
    <row r="250" spans="1:11" s="3" customFormat="1" ht="15">
      <c r="A250" s="4"/>
      <c r="B250" s="4"/>
      <c r="C250" s="9"/>
      <c r="F250" s="5"/>
      <c r="G250" s="22"/>
      <c r="H250" s="5"/>
      <c r="I250"/>
      <c r="J250"/>
      <c r="K250" s="2"/>
    </row>
    <row r="251" spans="1:11" s="3" customFormat="1" ht="15">
      <c r="A251" s="4"/>
      <c r="B251" s="4"/>
      <c r="C251" s="9"/>
      <c r="F251" s="5"/>
      <c r="G251" s="22"/>
      <c r="H251" s="5"/>
      <c r="I251"/>
      <c r="J251"/>
      <c r="K251" s="2"/>
    </row>
    <row r="252" spans="1:11" s="3" customFormat="1" ht="15">
      <c r="A252" s="4"/>
      <c r="B252" s="4"/>
      <c r="C252" s="9"/>
      <c r="F252" s="5"/>
      <c r="G252" s="22"/>
      <c r="H252" s="5"/>
      <c r="I252"/>
      <c r="J252"/>
      <c r="K252" s="2"/>
    </row>
    <row r="253" spans="1:11" s="3" customFormat="1" ht="15">
      <c r="A253" s="4"/>
      <c r="B253" s="4"/>
      <c r="C253" s="9"/>
      <c r="F253" s="5"/>
      <c r="G253" s="22"/>
      <c r="H253" s="5"/>
      <c r="I253"/>
      <c r="J253"/>
      <c r="K253" s="2"/>
    </row>
    <row r="254" spans="1:11" s="3" customFormat="1" ht="15">
      <c r="A254" s="4"/>
      <c r="B254" s="4"/>
      <c r="C254" s="9"/>
      <c r="F254" s="5"/>
      <c r="G254" s="22"/>
      <c r="H254" s="5"/>
      <c r="I254"/>
      <c r="J254"/>
      <c r="K254" s="2"/>
    </row>
    <row r="255" spans="1:11" s="3" customFormat="1" ht="15">
      <c r="A255" s="4"/>
      <c r="B255" s="4"/>
      <c r="C255" s="9"/>
      <c r="F255" s="5"/>
      <c r="G255" s="22"/>
      <c r="H255" s="5"/>
      <c r="I255"/>
      <c r="J255"/>
      <c r="K255" s="2"/>
    </row>
    <row r="256" spans="1:11" s="3" customFormat="1" ht="15">
      <c r="A256" s="4"/>
      <c r="B256" s="4"/>
      <c r="C256" s="9"/>
      <c r="F256" s="5"/>
      <c r="G256" s="22"/>
      <c r="H256" s="5"/>
      <c r="I256"/>
      <c r="J256"/>
      <c r="K256" s="2"/>
    </row>
    <row r="257" spans="1:11" s="3" customFormat="1" ht="15">
      <c r="A257" s="4"/>
      <c r="B257" s="4"/>
      <c r="C257" s="9"/>
      <c r="F257" s="5"/>
      <c r="G257" s="22"/>
      <c r="H257" s="5"/>
      <c r="I257"/>
      <c r="J257"/>
      <c r="K257" s="2"/>
    </row>
    <row r="258" spans="1:11" s="3" customFormat="1" ht="15">
      <c r="A258" s="4"/>
      <c r="B258" s="4"/>
      <c r="C258" s="9"/>
      <c r="F258" s="5"/>
      <c r="G258" s="22"/>
      <c r="H258" s="5"/>
      <c r="I258"/>
      <c r="J258"/>
      <c r="K258" s="2"/>
    </row>
    <row r="259" spans="1:11" s="3" customFormat="1" ht="15">
      <c r="A259" s="4"/>
      <c r="B259" s="4"/>
      <c r="C259" s="9"/>
      <c r="F259" s="5"/>
      <c r="G259" s="22"/>
      <c r="H259" s="5"/>
      <c r="I259"/>
      <c r="J259"/>
      <c r="K259" s="2"/>
    </row>
    <row r="260" spans="1:11" s="3" customFormat="1" ht="15">
      <c r="A260" s="4"/>
      <c r="B260" s="4"/>
      <c r="C260" s="9"/>
      <c r="F260" s="5"/>
      <c r="G260" s="22"/>
      <c r="H260" s="5"/>
      <c r="I260"/>
      <c r="J260"/>
      <c r="K260" s="2"/>
    </row>
    <row r="261" spans="1:11" s="3" customFormat="1" ht="15">
      <c r="A261" s="4"/>
      <c r="B261" s="4"/>
      <c r="C261" s="9"/>
      <c r="F261" s="5"/>
      <c r="G261" s="22"/>
      <c r="H261" s="5"/>
      <c r="I261"/>
      <c r="J261"/>
      <c r="K261" s="2"/>
    </row>
    <row r="262" spans="1:8" ht="15">
      <c r="A262" s="4"/>
      <c r="B262" s="4"/>
      <c r="D262" s="3"/>
      <c r="E262" s="3"/>
      <c r="F262" s="5"/>
      <c r="G262" s="22"/>
      <c r="H262" s="5"/>
    </row>
  </sheetData>
  <mergeCells count="5">
    <mergeCell ref="A2:H2"/>
    <mergeCell ref="A124:B124"/>
    <mergeCell ref="G125:H125"/>
    <mergeCell ref="G126:H126"/>
    <mergeCell ref="G127:H127"/>
  </mergeCells>
  <printOptions horizontalCentered="1"/>
  <pageMargins left="0.51" right="0.5" top="0.75" bottom="0.52" header="0.73" footer="0.5"/>
  <pageSetup fitToHeight="0" fitToWidth="1" horizontalDpi="600" verticalDpi="600" orientation="portrait" paperSize="9" scale="66" r:id="rId1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Ždimerová Svatava, RNDr.</dc:creator>
  <cp:keywords/>
  <dc:description/>
  <cp:lastModifiedBy>Ředitel</cp:lastModifiedBy>
  <cp:lastPrinted>2020-03-10T06:10:51Z</cp:lastPrinted>
  <dcterms:created xsi:type="dcterms:W3CDTF">2012-08-23T14:04:32Z</dcterms:created>
  <dcterms:modified xsi:type="dcterms:W3CDTF">2020-08-27T13:59:43Z</dcterms:modified>
  <cp:category/>
  <cp:version/>
  <cp:contentType/>
  <cp:contentStatus/>
</cp:coreProperties>
</file>