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01"/>
  <workbookPr defaultThemeVersion="124226"/>
  <bookViews>
    <workbookView xWindow="65416" yWindow="65416" windowWidth="20730" windowHeight="11160" activeTab="0"/>
  </bookViews>
  <sheets>
    <sheet name="USP" sheetId="1" r:id="rId1"/>
  </sheets>
  <definedNames>
    <definedName name="DATABASE">'USP'!$A$28:$F$113</definedName>
  </definedNames>
  <calcPr calcId="191029"/>
  <extLst/>
</workbook>
</file>

<file path=xl/sharedStrings.xml><?xml version="1.0" encoding="utf-8"?>
<sst xmlns="http://schemas.openxmlformats.org/spreadsheetml/2006/main" count="191" uniqueCount="120">
  <si>
    <t>M2</t>
  </si>
  <si>
    <t>998018002</t>
  </si>
  <si>
    <t>PŘESUN RUČNÍ BUDOVA V -12M</t>
  </si>
  <si>
    <t>T</t>
  </si>
  <si>
    <t>968061125</t>
  </si>
  <si>
    <t>KUS</t>
  </si>
  <si>
    <t>965046111</t>
  </si>
  <si>
    <t>965046119</t>
  </si>
  <si>
    <t>979081111</t>
  </si>
  <si>
    <t>ODVOZ SUTI NA SKLÁDKU DO 1KM</t>
  </si>
  <si>
    <t>979081121</t>
  </si>
  <si>
    <t>ODVOZ SUTI NA SKLÁDKU ZKD 1KM</t>
  </si>
  <si>
    <t>979098231</t>
  </si>
  <si>
    <t>SKLÁDKOVNÉ SMĚSNÝ ODPAD</t>
  </si>
  <si>
    <t>997013213</t>
  </si>
  <si>
    <t>DOPRAVA SUŤ BUDOVA V-12M RUČNĚ</t>
  </si>
  <si>
    <t>997211612</t>
  </si>
  <si>
    <t>NAKLÁDÁNÍ VYBOUR HMOT DOPR PROSTŘ</t>
  </si>
  <si>
    <t>723111205</t>
  </si>
  <si>
    <t>M</t>
  </si>
  <si>
    <t>723000000</t>
  </si>
  <si>
    <t>ODZKOUŠENÍ,NÁTĚR REVIZE</t>
  </si>
  <si>
    <t>KPL</t>
  </si>
  <si>
    <t>766660001</t>
  </si>
  <si>
    <t>766000000</t>
  </si>
  <si>
    <t>998766202</t>
  </si>
  <si>
    <t>PŘESUN % TRUHLÁŘ KCE OBJEKT V -12M</t>
  </si>
  <si>
    <t>771591111</t>
  </si>
  <si>
    <t>PENETRACE PODKLADU PODLAHY</t>
  </si>
  <si>
    <t>771274123</t>
  </si>
  <si>
    <t>771274242</t>
  </si>
  <si>
    <t>MTŽ OBKL PODSTUP SKLUZ KER+FLEX-200</t>
  </si>
  <si>
    <t>771575113</t>
  </si>
  <si>
    <t>771591172</t>
  </si>
  <si>
    <t>MONTÁŽ PROFILU PRO SCHODOVÉ HRANY</t>
  </si>
  <si>
    <t>771990112</t>
  </si>
  <si>
    <t>771000000</t>
  </si>
  <si>
    <t>771474142</t>
  </si>
  <si>
    <t>PENETRACE SCHODIŠŤOVÝCH STUPNIC Š DO 300 MM</t>
  </si>
  <si>
    <t>PENETRACE SCHODIŠŤOVÝCH PODSTUPNIC V DO 200 M</t>
  </si>
  <si>
    <t>781494511</t>
  </si>
  <si>
    <t>998771202</t>
  </si>
  <si>
    <t>PŘESUN % PODL DLAŽBA OBJEKT V -12M</t>
  </si>
  <si>
    <t>776201812</t>
  </si>
  <si>
    <t>DEMONTÁŽ LEPENÝCH POVLAKOVÝCH PODLAH S PODLOŽ</t>
  </si>
  <si>
    <t>776401800</t>
  </si>
  <si>
    <t>DMTŽ SOKLÍK/LIŠTA PRYŽ/PLAST</t>
  </si>
  <si>
    <t>776991851</t>
  </si>
  <si>
    <t>776991852</t>
  </si>
  <si>
    <t>ODSTRANĚNÍ LEPIDLA RUČNĚ Z PODLAH</t>
  </si>
  <si>
    <t>776430811</t>
  </si>
  <si>
    <t>ODSTRANĚNÍ HRAN SCHODIŠŤOVÝCH</t>
  </si>
  <si>
    <t>776200810</t>
  </si>
  <si>
    <t>DMTŽ LEPENÁ PODLAHA SCHOD STUPEŇ</t>
  </si>
  <si>
    <t>783225100</t>
  </si>
  <si>
    <t>783301313</t>
  </si>
  <si>
    <t>784121001</t>
  </si>
  <si>
    <t>784112013</t>
  </si>
  <si>
    <t>ROZMÝVÁNÍ PODKLADU PO OŠKRABÁNÍ MALBY V MÍSTN</t>
  </si>
  <si>
    <t>784121007</t>
  </si>
  <si>
    <t>OŠKRABÁNÍ MALBY NA SCHODIŠTI O VÝŠCE PODLAŽÍ</t>
  </si>
  <si>
    <t>784121017</t>
  </si>
  <si>
    <t>ROZMÝVÁNÍ PODKLADU PO OŠKRABÁNÍ MALBY  NA SCH</t>
  </si>
  <si>
    <t>784161501</t>
  </si>
  <si>
    <t>CELOPLOŠNÉ VYHLAZENÍ PODKLADU DISPERZNÍ STĚRK</t>
  </si>
  <si>
    <t>784161507</t>
  </si>
  <si>
    <t>784451986</t>
  </si>
  <si>
    <t>784451989</t>
  </si>
  <si>
    <t xml:space="preserve"> </t>
  </si>
  <si>
    <t>PODLAHY POVLAKOVÉ</t>
  </si>
  <si>
    <t>SOUČET</t>
  </si>
  <si>
    <t>NÁTĚRY</t>
  </si>
  <si>
    <t>MALBY</t>
  </si>
  <si>
    <t>KERAMICKÉ DLAŽBY</t>
  </si>
  <si>
    <t>KONSTRUKCE TRUHLÁŘSKÉ</t>
  </si>
  <si>
    <t>VNITŘNÍ ROZVOD PLYNU</t>
  </si>
  <si>
    <t>BOURÁNÍ</t>
  </si>
  <si>
    <t>ÚPRAVY POVRCHŮ</t>
  </si>
  <si>
    <t xml:space="preserve">DODAVKA SCHOD HRANY STUPNE                            cena dle výběru  </t>
  </si>
  <si>
    <t xml:space="preserve">DODAVKA KERAMICKE DLAŽBY                                  cena  dle výběru  </t>
  </si>
  <si>
    <t>DODAVKA KERAMICKEHO SOKLU                             cena dle výběru</t>
  </si>
  <si>
    <t>DODAVKA KERAMICKE PODSTUPNICE                   cena dle výběru</t>
  </si>
  <si>
    <t>MTŽ SOKL KERAM+ŽLÁBEK FLEX LEP -120   ROVNÝ</t>
  </si>
  <si>
    <t>CELKOVÁ REKAPITULACE</t>
  </si>
  <si>
    <t>PŘESUN HMOT</t>
  </si>
  <si>
    <t>ELEKTROINSTALACE</t>
  </si>
  <si>
    <t>ZŘÍZENÍ STAVENIŠTĚ</t>
  </si>
  <si>
    <t>PROVOZNÍ VLIVY</t>
  </si>
  <si>
    <t>DPH</t>
  </si>
  <si>
    <t>77199011R</t>
  </si>
  <si>
    <t>VYROVNÁNÍ  STĚRKOU SCHOD STUPNĚ</t>
  </si>
  <si>
    <t>15500000R</t>
  </si>
  <si>
    <t>CELOPLOŠNÉ VYHLAZENÍ PODKLADU DISPERZNÍ STĚRK SCHODIŠT</t>
  </si>
  <si>
    <t>PŘÍPLATEK K BROUŠENÍ STÁV BETONOVÝCH ZA DALŠÍ  1 MM</t>
  </si>
  <si>
    <t>PLASTOVÝ PROFIL FLEX LEP UKONČOVACÍ   sokl</t>
  </si>
  <si>
    <t xml:space="preserve">VYROVNÁNÍ SAMONIV STĚRKOU </t>
  </si>
  <si>
    <t>OBNOV DISP 2X OMYV TÓN S -3,8</t>
  </si>
  <si>
    <t>OBNOV DISP 2x OMYV TÓN M -3,8M</t>
  </si>
  <si>
    <t>ODMAŠTĚNÍ ZÁMEČNICKÝCH KONSTRUKCÍ ŘEDIDLEM</t>
  </si>
  <si>
    <t>DVEŘE VCHOD 2/3 SKLO INTERIER  80/197  cena dle výběru</t>
  </si>
  <si>
    <t>DVEŘE VCHOD INTERIER PLN 80/197             cena dle výběru</t>
  </si>
  <si>
    <t>stavební úpravy pavilon 5 - chodba 2.02 a schodiště 2.01</t>
  </si>
  <si>
    <t>OMÍTKA CEMENTOVÁ HLADKÁ   kermický sokl                      2.01+2.02</t>
  </si>
  <si>
    <t xml:space="preserve">POTRUBÍ OCELZÁV ČERNÉ SVAŘ DN 32  chodba přeložení          2.02 </t>
  </si>
  <si>
    <t>MTŽ DVEŘE -80CM 1KŘ OC ZÁRUBEŇ                                                   2.02</t>
  </si>
  <si>
    <t xml:space="preserve">MTŽ OBKL STUPEŇ SKLUZ KER+FLEX-300                                            2.01 </t>
  </si>
  <si>
    <t>MTŽ KERAM REŽNÁ HLADKÁ DIS LEP -12                                            2.02</t>
  </si>
  <si>
    <t>DODAVKA KERAMICKÉ STUPNICE                             cena dle výběru</t>
  </si>
  <si>
    <t>R77100000</t>
  </si>
  <si>
    <t>MTŽ SOKL KERAM STUPEŇ  FLEX LEP -120</t>
  </si>
  <si>
    <t>PLASTOVÝ PROFIL FLEX LEP UKONČOVACÍ  STUPŇOVITÝ  sokl</t>
  </si>
  <si>
    <t>OŠKRABÁNÍ MALBY V MÍSNOSTECH VÝŠKY DO 3,80 M                202</t>
  </si>
  <si>
    <t>NÁTĚR SYNTET KDK  2X+1X EMAIL    zárubně</t>
  </si>
  <si>
    <t>CENTRUM 83 poskytovatel sociálních služeb Václavkova 950</t>
  </si>
  <si>
    <t>VYVĚŠENÍ DŘ KŘÍD DVEŘI 2M2                                                                 2.02</t>
  </si>
  <si>
    <t>BROUŠENÍ STÁVAJÍCÍCH BET PODLAH ÚBĚR DO 3 MM                   2.02</t>
  </si>
  <si>
    <t>ODSTRANĚNÍ LEPIDLA RUČNĚ ZE SCHODIŠŤOVÝCH STUPNŮ</t>
  </si>
  <si>
    <t>VÝKAZ VÝMĚR STAVBY</t>
  </si>
  <si>
    <t>VÝMĚNA SVÍTIDEL CHODBA+SCHODIŠTĚ  cena dle výběru</t>
  </si>
  <si>
    <t>CENOVÁ NABÍDKA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</si>
</sst>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1" fontId="0" fillId="0" borderId="0" xfId="0" applyNumberFormat="1"/>
    <xf numFmtId="164" fontId="0" fillId="0" borderId="0" xfId="0" applyNumberFormat="1"/>
    <xf numFmtId="2" fontId="0" fillId="0" borderId="0" xfId="0" applyNumberFormat="1"/>
    <xf numFmtId="1" fontId="18" fillId="0" borderId="0" xfId="0" applyNumberFormat="1" applyFont="1"/>
    <xf numFmtId="164" fontId="18" fillId="0" borderId="0" xfId="0" applyNumberFormat="1" applyFont="1"/>
    <xf numFmtId="2" fontId="18" fillId="0" borderId="0" xfId="0" applyNumberFormat="1" applyFont="1"/>
    <xf numFmtId="10" fontId="18" fillId="0" borderId="0" xfId="0" applyNumberFormat="1" applyFont="1"/>
    <xf numFmtId="1" fontId="19" fillId="0" borderId="0" xfId="0" applyNumberFormat="1" applyFont="1"/>
    <xf numFmtId="1" fontId="18" fillId="0" borderId="10" xfId="0" applyNumberFormat="1" applyFont="1" applyBorder="1"/>
    <xf numFmtId="164" fontId="18" fillId="0" borderId="10" xfId="0" applyNumberFormat="1" applyFont="1" applyBorder="1"/>
    <xf numFmtId="2" fontId="18" fillId="0" borderId="10" xfId="0" applyNumberFormat="1" applyFont="1" applyBorder="1"/>
    <xf numFmtId="1" fontId="18" fillId="0" borderId="0" xfId="0" applyNumberFormat="1" applyFont="1" applyBorder="1"/>
    <xf numFmtId="164" fontId="18" fillId="0" borderId="0" xfId="0" applyNumberFormat="1" applyFont="1" applyBorder="1"/>
    <xf numFmtId="2" fontId="18" fillId="0" borderId="0" xfId="0" applyNumberFormat="1" applyFont="1" applyBorder="1"/>
    <xf numFmtId="1" fontId="19" fillId="0" borderId="0" xfId="0" applyNumberFormat="1" applyFont="1" applyBorder="1"/>
    <xf numFmtId="1" fontId="16" fillId="0" borderId="0" xfId="0" applyNumberFormat="1" applyFont="1"/>
    <xf numFmtId="164" fontId="16" fillId="0" borderId="0" xfId="0" applyNumberFormat="1" applyFont="1"/>
    <xf numFmtId="2" fontId="16" fillId="0" borderId="0" xfId="0" applyNumberFormat="1" applyFont="1"/>
    <xf numFmtId="1" fontId="18" fillId="0" borderId="11" xfId="0" applyNumberFormat="1" applyFont="1" applyBorder="1"/>
    <xf numFmtId="164" fontId="18" fillId="0" borderId="11" xfId="0" applyNumberFormat="1" applyFont="1" applyBorder="1"/>
    <xf numFmtId="2" fontId="18" fillId="0" borderId="11" xfId="0" applyNumberFormat="1" applyFont="1" applyBorder="1"/>
    <xf numFmtId="10" fontId="18" fillId="0" borderId="11" xfId="0" applyNumberFormat="1" applyFont="1" applyBorder="1"/>
    <xf numFmtId="164" fontId="19" fillId="0" borderId="0" xfId="0" applyNumberFormat="1" applyFont="1" applyBorder="1"/>
    <xf numFmtId="2" fontId="19" fillId="0" borderId="0" xfId="0" applyNumberFormat="1" applyFont="1" applyBorder="1"/>
    <xf numFmtId="1" fontId="19" fillId="0" borderId="11" xfId="0" applyNumberFormat="1" applyFont="1" applyBorder="1"/>
    <xf numFmtId="164" fontId="19" fillId="0" borderId="11" xfId="0" applyNumberFormat="1" applyFont="1" applyBorder="1"/>
    <xf numFmtId="10" fontId="19" fillId="0" borderId="11" xfId="0" applyNumberFormat="1" applyFont="1" applyBorder="1"/>
    <xf numFmtId="2" fontId="19" fillId="0" borderId="11" xfId="0" applyNumberFormat="1" applyFont="1" applyBorder="1"/>
    <xf numFmtId="1" fontId="18" fillId="0" borderId="0" xfId="0" applyNumberFormat="1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5"/>
  <sheetViews>
    <sheetView tabSelected="1" zoomScale="140" zoomScaleNormal="140" workbookViewId="0" topLeftCell="A52">
      <selection activeCell="B47" sqref="B47"/>
    </sheetView>
  </sheetViews>
  <sheetFormatPr defaultColWidth="9.140625" defaultRowHeight="15"/>
  <cols>
    <col min="1" max="1" width="7.7109375" style="1" customWidth="1"/>
    <col min="2" max="2" width="41.421875" style="1" customWidth="1"/>
    <col min="3" max="3" width="3.7109375" style="1" customWidth="1"/>
    <col min="4" max="4" width="9.8515625" style="2" customWidth="1"/>
    <col min="5" max="6" width="10.7109375" style="3" customWidth="1"/>
  </cols>
  <sheetData>
    <row r="2" spans="1:6" ht="15">
      <c r="A2" s="16"/>
      <c r="B2" s="16" t="s">
        <v>113</v>
      </c>
      <c r="C2" s="16"/>
      <c r="D2" s="17"/>
      <c r="E2" s="18"/>
      <c r="F2" s="18"/>
    </row>
    <row r="3" spans="1:6" ht="15">
      <c r="A3" s="16"/>
      <c r="B3" s="16" t="s">
        <v>101</v>
      </c>
      <c r="C3" s="16"/>
      <c r="D3" s="17"/>
      <c r="E3" s="18"/>
      <c r="F3" s="18"/>
    </row>
    <row r="5" ht="15">
      <c r="B5" s="16" t="s">
        <v>117</v>
      </c>
    </row>
    <row r="7" spans="1:6" ht="15">
      <c r="A7" s="4"/>
      <c r="B7" s="8" t="s">
        <v>83</v>
      </c>
      <c r="C7" s="4"/>
      <c r="D7" s="5"/>
      <c r="E7" s="6"/>
      <c r="F7" s="6"/>
    </row>
    <row r="8" spans="1:6" ht="15">
      <c r="A8" s="4"/>
      <c r="B8" s="4" t="s">
        <v>77</v>
      </c>
      <c r="C8" s="4"/>
      <c r="D8" s="5"/>
      <c r="E8" s="6"/>
      <c r="F8" s="6">
        <f>F28</f>
        <v>0</v>
      </c>
    </row>
    <row r="9" spans="1:6" ht="15">
      <c r="A9" s="4"/>
      <c r="B9" s="4" t="s">
        <v>84</v>
      </c>
      <c r="C9" s="4"/>
      <c r="D9" s="5"/>
      <c r="E9" s="6"/>
      <c r="F9" s="6">
        <f>F30</f>
        <v>0</v>
      </c>
    </row>
    <row r="10" spans="1:6" ht="15">
      <c r="A10" s="4"/>
      <c r="B10" s="4" t="s">
        <v>76</v>
      </c>
      <c r="C10" s="4"/>
      <c r="D10" s="5"/>
      <c r="E10" s="6"/>
      <c r="F10" s="6">
        <f>F42</f>
        <v>0</v>
      </c>
    </row>
    <row r="11" spans="1:6" ht="15">
      <c r="A11" s="4"/>
      <c r="B11" s="4" t="s">
        <v>75</v>
      </c>
      <c r="C11" s="4"/>
      <c r="D11" s="5"/>
      <c r="E11" s="6"/>
      <c r="F11" s="6">
        <f>F49</f>
        <v>0</v>
      </c>
    </row>
    <row r="12" spans="1:6" ht="15">
      <c r="A12" s="4"/>
      <c r="B12" s="4" t="s">
        <v>74</v>
      </c>
      <c r="C12" s="4"/>
      <c r="D12" s="5"/>
      <c r="E12" s="6"/>
      <c r="F12" s="6">
        <f>F56</f>
        <v>0</v>
      </c>
    </row>
    <row r="13" spans="1:6" ht="15">
      <c r="A13" s="4"/>
      <c r="B13" s="4" t="s">
        <v>73</v>
      </c>
      <c r="C13" s="4"/>
      <c r="D13" s="5"/>
      <c r="E13" s="6"/>
      <c r="F13" s="6">
        <f>F78</f>
        <v>0</v>
      </c>
    </row>
    <row r="14" spans="1:6" ht="15">
      <c r="A14" s="4"/>
      <c r="B14" s="4" t="s">
        <v>69</v>
      </c>
      <c r="C14" s="4"/>
      <c r="D14" s="5"/>
      <c r="E14" s="6"/>
      <c r="F14" s="6">
        <f>F88</f>
        <v>0</v>
      </c>
    </row>
    <row r="15" spans="1:6" ht="15">
      <c r="A15" s="4"/>
      <c r="B15" s="4" t="s">
        <v>71</v>
      </c>
      <c r="C15" s="4"/>
      <c r="D15" s="5"/>
      <c r="E15" s="6"/>
      <c r="F15" s="6">
        <f>F93</f>
        <v>0</v>
      </c>
    </row>
    <row r="16" spans="1:6" ht="15">
      <c r="A16" s="4"/>
      <c r="B16" s="4" t="s">
        <v>72</v>
      </c>
      <c r="C16" s="4"/>
      <c r="D16" s="5"/>
      <c r="E16" s="6"/>
      <c r="F16" s="6">
        <f>F110</f>
        <v>0</v>
      </c>
    </row>
    <row r="17" spans="1:6" ht="15">
      <c r="A17" s="4"/>
      <c r="B17" s="4" t="s">
        <v>85</v>
      </c>
      <c r="C17" s="4"/>
      <c r="D17" s="5"/>
      <c r="E17" s="6"/>
      <c r="F17" s="6">
        <f>F113</f>
        <v>0</v>
      </c>
    </row>
    <row r="18" spans="1:6" ht="15">
      <c r="A18" s="4"/>
      <c r="B18" s="19" t="s">
        <v>70</v>
      </c>
      <c r="C18" s="19"/>
      <c r="D18" s="20"/>
      <c r="E18" s="21"/>
      <c r="F18" s="21">
        <f>SUM(F8:F17)</f>
        <v>0</v>
      </c>
    </row>
    <row r="19" spans="1:6" ht="15">
      <c r="A19" s="4"/>
      <c r="B19" s="19" t="s">
        <v>86</v>
      </c>
      <c r="C19" s="19"/>
      <c r="D19" s="20"/>
      <c r="E19" s="22">
        <v>0</v>
      </c>
      <c r="F19" s="21">
        <f>F18*E19</f>
        <v>0</v>
      </c>
    </row>
    <row r="20" spans="1:6" ht="15">
      <c r="A20" s="4"/>
      <c r="B20" s="19" t="s">
        <v>87</v>
      </c>
      <c r="C20" s="19"/>
      <c r="D20" s="20"/>
      <c r="E20" s="22">
        <v>0</v>
      </c>
      <c r="F20" s="21">
        <f>F18*E20</f>
        <v>0</v>
      </c>
    </row>
    <row r="21" spans="1:6" ht="15">
      <c r="A21" s="4"/>
      <c r="B21" s="25" t="s">
        <v>70</v>
      </c>
      <c r="C21" s="25"/>
      <c r="D21" s="26"/>
      <c r="E21" s="27"/>
      <c r="F21" s="28">
        <v>0</v>
      </c>
    </row>
    <row r="22" spans="1:6" ht="15">
      <c r="A22" s="4"/>
      <c r="B22" s="19" t="s">
        <v>88</v>
      </c>
      <c r="C22" s="19"/>
      <c r="D22" s="20"/>
      <c r="E22" s="22">
        <v>0.15</v>
      </c>
      <c r="F22" s="21">
        <f>F21*E22</f>
        <v>0</v>
      </c>
    </row>
    <row r="23" spans="1:6" ht="15">
      <c r="A23" s="4"/>
      <c r="B23" s="15" t="s">
        <v>119</v>
      </c>
      <c r="C23" s="15"/>
      <c r="D23" s="23"/>
      <c r="E23" s="24"/>
      <c r="F23" s="24">
        <f>F21+F22</f>
        <v>0</v>
      </c>
    </row>
    <row r="24" spans="1:6" ht="15">
      <c r="A24" s="4"/>
      <c r="B24" s="12"/>
      <c r="C24" s="12"/>
      <c r="D24" s="13"/>
      <c r="E24" s="14"/>
      <c r="F24" s="14"/>
    </row>
    <row r="25" spans="1:6" ht="15">
      <c r="A25" s="4"/>
      <c r="B25" s="12"/>
      <c r="C25" s="12"/>
      <c r="D25" s="13"/>
      <c r="E25" s="14"/>
      <c r="F25" s="14"/>
    </row>
    <row r="26" spans="1:6" ht="15">
      <c r="A26" s="29"/>
      <c r="B26" s="8" t="s">
        <v>77</v>
      </c>
      <c r="C26" s="4"/>
      <c r="D26" s="5"/>
      <c r="E26" s="6"/>
      <c r="F26" s="6"/>
    </row>
    <row r="27" spans="1:6" ht="15">
      <c r="A27" s="29">
        <v>612451121</v>
      </c>
      <c r="B27" s="4" t="s">
        <v>102</v>
      </c>
      <c r="C27" s="4" t="s">
        <v>0</v>
      </c>
      <c r="D27" s="5">
        <v>10.951</v>
      </c>
      <c r="E27" s="6">
        <v>0</v>
      </c>
      <c r="F27" s="6">
        <f>D27*E27</f>
        <v>0</v>
      </c>
    </row>
    <row r="28" spans="1:6" ht="15">
      <c r="A28" s="29"/>
      <c r="B28" s="9" t="s">
        <v>70</v>
      </c>
      <c r="C28" s="9"/>
      <c r="D28" s="10"/>
      <c r="E28" s="11"/>
      <c r="F28" s="11">
        <f>SUM(F27:F27)</f>
        <v>0</v>
      </c>
    </row>
    <row r="29" spans="1:6" ht="15">
      <c r="A29" s="4"/>
      <c r="B29" s="12"/>
      <c r="C29" s="12"/>
      <c r="D29" s="13"/>
      <c r="E29" s="14"/>
      <c r="F29" s="14"/>
    </row>
    <row r="30" spans="1:6" ht="15">
      <c r="A30" s="4" t="s">
        <v>1</v>
      </c>
      <c r="B30" s="8" t="s">
        <v>2</v>
      </c>
      <c r="C30" s="4" t="s">
        <v>3</v>
      </c>
      <c r="D30" s="5">
        <v>0.496</v>
      </c>
      <c r="E30" s="6">
        <v>0</v>
      </c>
      <c r="F30" s="6">
        <f aca="true" t="shared" si="0" ref="F30:F113">D30*E30</f>
        <v>0</v>
      </c>
    </row>
    <row r="31" spans="1:6" ht="15">
      <c r="A31" s="4"/>
      <c r="B31" s="4"/>
      <c r="C31" s="4"/>
      <c r="D31" s="5"/>
      <c r="E31" s="6"/>
      <c r="F31" s="6"/>
    </row>
    <row r="32" spans="1:6" ht="15">
      <c r="A32" s="4"/>
      <c r="B32" s="4"/>
      <c r="C32" s="4"/>
      <c r="D32" s="5"/>
      <c r="E32" s="6"/>
      <c r="F32" s="6"/>
    </row>
    <row r="33" spans="1:6" ht="15">
      <c r="A33" s="4"/>
      <c r="B33" s="8" t="s">
        <v>76</v>
      </c>
      <c r="C33" s="4"/>
      <c r="D33" s="5"/>
      <c r="E33" s="6"/>
      <c r="F33" s="6"/>
    </row>
    <row r="34" spans="1:6" ht="15">
      <c r="A34" s="4" t="s">
        <v>4</v>
      </c>
      <c r="B34" s="4" t="s">
        <v>114</v>
      </c>
      <c r="C34" s="4" t="s">
        <v>5</v>
      </c>
      <c r="D34" s="5">
        <v>10</v>
      </c>
      <c r="E34" s="6">
        <v>0</v>
      </c>
      <c r="F34" s="6">
        <f t="shared" si="0"/>
        <v>0</v>
      </c>
    </row>
    <row r="35" spans="1:6" ht="15">
      <c r="A35" s="4" t="s">
        <v>6</v>
      </c>
      <c r="B35" s="4" t="s">
        <v>115</v>
      </c>
      <c r="C35" s="4" t="s">
        <v>0</v>
      </c>
      <c r="D35" s="5">
        <v>27.57</v>
      </c>
      <c r="E35" s="6">
        <v>0</v>
      </c>
      <c r="F35" s="6">
        <f t="shared" si="0"/>
        <v>0</v>
      </c>
    </row>
    <row r="36" spans="1:6" ht="15">
      <c r="A36" s="4" t="s">
        <v>7</v>
      </c>
      <c r="B36" s="4" t="s">
        <v>93</v>
      </c>
      <c r="C36" s="4" t="s">
        <v>0</v>
      </c>
      <c r="D36" s="5">
        <v>55.14</v>
      </c>
      <c r="E36" s="6">
        <v>0</v>
      </c>
      <c r="F36" s="6">
        <f t="shared" si="0"/>
        <v>0</v>
      </c>
    </row>
    <row r="37" spans="1:6" ht="15">
      <c r="A37" s="4" t="s">
        <v>14</v>
      </c>
      <c r="B37" s="4" t="s">
        <v>15</v>
      </c>
      <c r="C37" s="4" t="s">
        <v>3</v>
      </c>
      <c r="D37" s="5">
        <v>0.238</v>
      </c>
      <c r="E37" s="6">
        <v>0</v>
      </c>
      <c r="F37" s="6">
        <f t="shared" si="0"/>
        <v>0</v>
      </c>
    </row>
    <row r="38" spans="1:6" ht="15">
      <c r="A38" s="4" t="s">
        <v>16</v>
      </c>
      <c r="B38" s="4" t="s">
        <v>17</v>
      </c>
      <c r="C38" s="4" t="s">
        <v>3</v>
      </c>
      <c r="D38" s="5">
        <v>0.238</v>
      </c>
      <c r="E38" s="6">
        <v>0</v>
      </c>
      <c r="F38" s="6">
        <f t="shared" si="0"/>
        <v>0</v>
      </c>
    </row>
    <row r="39" spans="1:6" ht="15">
      <c r="A39" s="4" t="s">
        <v>8</v>
      </c>
      <c r="B39" s="4" t="s">
        <v>9</v>
      </c>
      <c r="C39" s="4" t="s">
        <v>3</v>
      </c>
      <c r="D39" s="5">
        <v>0.238</v>
      </c>
      <c r="E39" s="6">
        <v>0</v>
      </c>
      <c r="F39" s="6">
        <f t="shared" si="0"/>
        <v>0</v>
      </c>
    </row>
    <row r="40" spans="1:6" ht="15">
      <c r="A40" s="4" t="s">
        <v>10</v>
      </c>
      <c r="B40" s="4" t="s">
        <v>11</v>
      </c>
      <c r="C40" s="4" t="s">
        <v>3</v>
      </c>
      <c r="D40" s="5">
        <v>4.76</v>
      </c>
      <c r="E40" s="6">
        <v>0</v>
      </c>
      <c r="F40" s="6">
        <f t="shared" si="0"/>
        <v>0</v>
      </c>
    </row>
    <row r="41" spans="1:6" ht="15">
      <c r="A41" s="4" t="s">
        <v>12</v>
      </c>
      <c r="B41" s="4" t="s">
        <v>13</v>
      </c>
      <c r="C41" s="4" t="s">
        <v>3</v>
      </c>
      <c r="D41" s="5">
        <v>0.238</v>
      </c>
      <c r="E41" s="6">
        <v>0</v>
      </c>
      <c r="F41" s="6">
        <f t="shared" si="0"/>
        <v>0</v>
      </c>
    </row>
    <row r="42" spans="1:6" ht="15">
      <c r="A42" s="4"/>
      <c r="B42" s="9" t="s">
        <v>70</v>
      </c>
      <c r="C42" s="9"/>
      <c r="D42" s="10" t="s">
        <v>68</v>
      </c>
      <c r="E42" s="11"/>
      <c r="F42" s="11">
        <f>SUM(F34:F41)</f>
        <v>0</v>
      </c>
    </row>
    <row r="43" spans="1:6" ht="15">
      <c r="A43" s="4"/>
      <c r="B43" s="12"/>
      <c r="C43" s="12"/>
      <c r="D43" s="13"/>
      <c r="E43" s="14"/>
      <c r="F43" s="14"/>
    </row>
    <row r="44" spans="1:6" ht="15">
      <c r="A44" s="4"/>
      <c r="B44" s="12"/>
      <c r="C44" s="12"/>
      <c r="D44" s="13"/>
      <c r="E44" s="14"/>
      <c r="F44" s="14"/>
    </row>
    <row r="45" spans="1:6" ht="15">
      <c r="A45" s="4"/>
      <c r="B45" s="12"/>
      <c r="C45" s="12"/>
      <c r="D45" s="13"/>
      <c r="E45" s="14"/>
      <c r="F45" s="14"/>
    </row>
    <row r="46" spans="1:6" ht="15">
      <c r="A46" s="4"/>
      <c r="B46" s="15" t="s">
        <v>75</v>
      </c>
      <c r="C46" s="12"/>
      <c r="D46" s="13"/>
      <c r="E46" s="14"/>
      <c r="F46" s="14"/>
    </row>
    <row r="47" spans="1:6" ht="15">
      <c r="A47" s="4" t="s">
        <v>18</v>
      </c>
      <c r="B47" s="4" t="s">
        <v>103</v>
      </c>
      <c r="C47" s="4" t="s">
        <v>19</v>
      </c>
      <c r="D47" s="5">
        <v>17</v>
      </c>
      <c r="E47" s="6">
        <v>0</v>
      </c>
      <c r="F47" s="6">
        <f t="shared" si="0"/>
        <v>0</v>
      </c>
    </row>
    <row r="48" spans="1:6" ht="15">
      <c r="A48" s="4" t="s">
        <v>20</v>
      </c>
      <c r="B48" s="4" t="s">
        <v>21</v>
      </c>
      <c r="C48" s="4" t="s">
        <v>22</v>
      </c>
      <c r="D48" s="5">
        <v>1</v>
      </c>
      <c r="E48" s="6">
        <v>0</v>
      </c>
      <c r="F48" s="6">
        <f t="shared" si="0"/>
        <v>0</v>
      </c>
    </row>
    <row r="49" spans="1:6" ht="15">
      <c r="A49" s="4"/>
      <c r="B49" s="9" t="s">
        <v>70</v>
      </c>
      <c r="C49" s="9"/>
      <c r="D49" s="10"/>
      <c r="E49" s="11"/>
      <c r="F49" s="11">
        <f>SUM(F47:F48)</f>
        <v>0</v>
      </c>
    </row>
    <row r="50" spans="1:6" ht="15">
      <c r="A50" s="4"/>
      <c r="B50" s="12"/>
      <c r="C50" s="12"/>
      <c r="D50" s="13"/>
      <c r="E50" s="14"/>
      <c r="F50" s="14"/>
    </row>
    <row r="51" spans="1:6" ht="15">
      <c r="A51" s="4"/>
      <c r="B51" s="8" t="s">
        <v>74</v>
      </c>
      <c r="C51" s="4"/>
      <c r="D51" s="5"/>
      <c r="E51" s="6"/>
      <c r="F51" s="6"/>
    </row>
    <row r="52" spans="1:6" ht="15">
      <c r="A52" s="4" t="s">
        <v>23</v>
      </c>
      <c r="B52" s="4" t="s">
        <v>104</v>
      </c>
      <c r="C52" s="4" t="s">
        <v>5</v>
      </c>
      <c r="D52" s="5">
        <v>10</v>
      </c>
      <c r="E52" s="6">
        <v>0</v>
      </c>
      <c r="F52" s="6">
        <f t="shared" si="0"/>
        <v>0</v>
      </c>
    </row>
    <row r="53" spans="1:6" ht="15">
      <c r="A53" s="4" t="s">
        <v>24</v>
      </c>
      <c r="B53" s="4" t="s">
        <v>100</v>
      </c>
      <c r="C53" s="4" t="s">
        <v>5</v>
      </c>
      <c r="D53" s="5">
        <v>9</v>
      </c>
      <c r="E53" s="6">
        <v>0</v>
      </c>
      <c r="F53" s="6">
        <f t="shared" si="0"/>
        <v>0</v>
      </c>
    </row>
    <row r="54" spans="1:6" ht="15">
      <c r="A54" s="4" t="s">
        <v>24</v>
      </c>
      <c r="B54" s="4" t="s">
        <v>99</v>
      </c>
      <c r="C54" s="4" t="s">
        <v>5</v>
      </c>
      <c r="D54" s="5">
        <v>1</v>
      </c>
      <c r="E54" s="6">
        <v>0</v>
      </c>
      <c r="F54" s="6">
        <f t="shared" si="0"/>
        <v>0</v>
      </c>
    </row>
    <row r="55" spans="1:6" ht="15">
      <c r="A55" s="4" t="s">
        <v>25</v>
      </c>
      <c r="B55" s="4" t="s">
        <v>26</v>
      </c>
      <c r="C55" s="4" t="s">
        <v>68</v>
      </c>
      <c r="D55" s="5">
        <f>F52+F53+F54</f>
        <v>0</v>
      </c>
      <c r="E55" s="7">
        <v>0</v>
      </c>
      <c r="F55" s="6">
        <f t="shared" si="0"/>
        <v>0</v>
      </c>
    </row>
    <row r="56" spans="1:6" ht="15">
      <c r="A56" s="4"/>
      <c r="B56" s="9" t="s">
        <v>70</v>
      </c>
      <c r="C56" s="9"/>
      <c r="D56" s="10"/>
      <c r="E56" s="11"/>
      <c r="F56" s="11">
        <f>SUM(F52:F55)</f>
        <v>0</v>
      </c>
    </row>
    <row r="57" spans="1:6" ht="15">
      <c r="A57" s="4"/>
      <c r="B57" s="12"/>
      <c r="C57" s="12"/>
      <c r="D57" s="13"/>
      <c r="E57" s="14"/>
      <c r="F57" s="14"/>
    </row>
    <row r="58" spans="1:6" ht="15">
      <c r="A58" s="4"/>
      <c r="B58" s="8" t="s">
        <v>73</v>
      </c>
      <c r="C58" s="4"/>
      <c r="D58" s="5"/>
      <c r="E58" s="6"/>
      <c r="F58" s="6"/>
    </row>
    <row r="59" spans="1:6" ht="15">
      <c r="A59" s="29" t="s">
        <v>29</v>
      </c>
      <c r="B59" s="4" t="s">
        <v>105</v>
      </c>
      <c r="C59" s="4" t="s">
        <v>19</v>
      </c>
      <c r="D59" s="5">
        <v>18</v>
      </c>
      <c r="E59" s="6">
        <v>0</v>
      </c>
      <c r="F59" s="6">
        <f t="shared" si="0"/>
        <v>0</v>
      </c>
    </row>
    <row r="60" spans="1:6" ht="15">
      <c r="A60" s="29" t="s">
        <v>36</v>
      </c>
      <c r="B60" s="4" t="s">
        <v>107</v>
      </c>
      <c r="C60" s="4" t="s">
        <v>0</v>
      </c>
      <c r="D60" s="5">
        <v>5.508</v>
      </c>
      <c r="E60" s="6">
        <v>0</v>
      </c>
      <c r="F60" s="6">
        <f aca="true" t="shared" si="1" ref="F60">D60*E60</f>
        <v>0</v>
      </c>
    </row>
    <row r="61" spans="1:6" ht="15">
      <c r="A61" s="29" t="s">
        <v>30</v>
      </c>
      <c r="B61" s="4" t="s">
        <v>31</v>
      </c>
      <c r="C61" s="4" t="s">
        <v>19</v>
      </c>
      <c r="D61" s="5">
        <v>18</v>
      </c>
      <c r="E61" s="6">
        <v>0</v>
      </c>
      <c r="F61" s="6">
        <f t="shared" si="0"/>
        <v>0</v>
      </c>
    </row>
    <row r="62" spans="1:6" ht="15">
      <c r="A62" s="29" t="s">
        <v>36</v>
      </c>
      <c r="B62" s="4" t="s">
        <v>81</v>
      </c>
      <c r="C62" s="4" t="s">
        <v>0</v>
      </c>
      <c r="D62" s="5">
        <v>3.213</v>
      </c>
      <c r="E62" s="6">
        <v>0</v>
      </c>
      <c r="F62" s="6">
        <f aca="true" t="shared" si="2" ref="F62">D62*E62</f>
        <v>0</v>
      </c>
    </row>
    <row r="63" spans="1:6" ht="15">
      <c r="A63" s="29" t="s">
        <v>32</v>
      </c>
      <c r="B63" s="4" t="s">
        <v>106</v>
      </c>
      <c r="C63" s="4" t="s">
        <v>0</v>
      </c>
      <c r="D63" s="5">
        <v>27.57</v>
      </c>
      <c r="E63" s="6">
        <v>0</v>
      </c>
      <c r="F63" s="6">
        <f t="shared" si="0"/>
        <v>0</v>
      </c>
    </row>
    <row r="64" spans="1:6" ht="15">
      <c r="A64" s="29" t="s">
        <v>36</v>
      </c>
      <c r="B64" s="4" t="s">
        <v>79</v>
      </c>
      <c r="C64" s="4" t="s">
        <v>0</v>
      </c>
      <c r="D64" s="5">
        <v>28.121</v>
      </c>
      <c r="E64" s="6">
        <v>0</v>
      </c>
      <c r="F64" s="6">
        <f aca="true" t="shared" si="3" ref="F64">D64*E64</f>
        <v>0</v>
      </c>
    </row>
    <row r="65" spans="1:6" ht="15">
      <c r="A65" s="29" t="s">
        <v>33</v>
      </c>
      <c r="B65" s="4" t="s">
        <v>34</v>
      </c>
      <c r="C65" s="4" t="s">
        <v>19</v>
      </c>
      <c r="D65" s="5">
        <v>18</v>
      </c>
      <c r="E65" s="6">
        <v>0</v>
      </c>
      <c r="F65" s="6">
        <f t="shared" si="0"/>
        <v>0</v>
      </c>
    </row>
    <row r="66" spans="1:6" ht="15">
      <c r="A66" s="29" t="s">
        <v>36</v>
      </c>
      <c r="B66" s="4" t="s">
        <v>78</v>
      </c>
      <c r="C66" s="4" t="s">
        <v>19</v>
      </c>
      <c r="D66" s="5">
        <v>18.36</v>
      </c>
      <c r="E66" s="6">
        <v>0</v>
      </c>
      <c r="F66" s="6">
        <f aca="true" t="shared" si="4" ref="F66">D66*E66</f>
        <v>0</v>
      </c>
    </row>
    <row r="67" spans="1:6" ht="15">
      <c r="A67" s="29" t="s">
        <v>35</v>
      </c>
      <c r="B67" s="4" t="s">
        <v>95</v>
      </c>
      <c r="C67" s="4" t="s">
        <v>0</v>
      </c>
      <c r="D67" s="5">
        <v>27.57</v>
      </c>
      <c r="E67" s="6">
        <v>0</v>
      </c>
      <c r="F67" s="6">
        <f t="shared" si="0"/>
        <v>0</v>
      </c>
    </row>
    <row r="68" spans="1:6" ht="15">
      <c r="A68" s="29" t="s">
        <v>89</v>
      </c>
      <c r="B68" s="4" t="s">
        <v>90</v>
      </c>
      <c r="C68" s="4" t="s">
        <v>0</v>
      </c>
      <c r="D68" s="5">
        <v>8.55</v>
      </c>
      <c r="E68" s="6">
        <v>0</v>
      </c>
      <c r="F68" s="6">
        <f t="shared" si="0"/>
        <v>0</v>
      </c>
    </row>
    <row r="69" spans="1:6" ht="15">
      <c r="A69" s="29" t="s">
        <v>37</v>
      </c>
      <c r="B69" s="4" t="s">
        <v>82</v>
      </c>
      <c r="C69" s="4" t="s">
        <v>19</v>
      </c>
      <c r="D69" s="5">
        <v>33.7</v>
      </c>
      <c r="E69" s="6">
        <v>0</v>
      </c>
      <c r="F69" s="6">
        <f t="shared" si="0"/>
        <v>0</v>
      </c>
    </row>
    <row r="70" spans="1:6" ht="15">
      <c r="A70" s="29" t="s">
        <v>108</v>
      </c>
      <c r="B70" s="4" t="s">
        <v>109</v>
      </c>
      <c r="C70" s="4" t="s">
        <v>19</v>
      </c>
      <c r="D70" s="5">
        <v>14.25</v>
      </c>
      <c r="E70" s="6">
        <v>0</v>
      </c>
      <c r="F70" s="6">
        <f aca="true" t="shared" si="5" ref="F70">D70*E70</f>
        <v>0</v>
      </c>
    </row>
    <row r="71" spans="1:6" ht="15">
      <c r="A71" s="29" t="s">
        <v>36</v>
      </c>
      <c r="B71" s="4" t="s">
        <v>80</v>
      </c>
      <c r="C71" s="4" t="s">
        <v>19</v>
      </c>
      <c r="D71" s="5">
        <v>48.91</v>
      </c>
      <c r="E71" s="6">
        <v>0</v>
      </c>
      <c r="F71" s="6">
        <f aca="true" t="shared" si="6" ref="F71">D71*E71</f>
        <v>0</v>
      </c>
    </row>
    <row r="72" spans="1:6" ht="15">
      <c r="A72" s="29" t="s">
        <v>27</v>
      </c>
      <c r="B72" s="4" t="s">
        <v>28</v>
      </c>
      <c r="C72" s="4" t="s">
        <v>0</v>
      </c>
      <c r="D72" s="5">
        <v>27.57</v>
      </c>
      <c r="E72" s="6">
        <v>0</v>
      </c>
      <c r="F72" s="6">
        <f aca="true" t="shared" si="7" ref="F72">D72*E72</f>
        <v>0</v>
      </c>
    </row>
    <row r="73" spans="1:6" ht="15">
      <c r="A73" s="29" t="s">
        <v>36</v>
      </c>
      <c r="B73" s="4" t="s">
        <v>38</v>
      </c>
      <c r="C73" s="4" t="s">
        <v>0</v>
      </c>
      <c r="D73" s="5">
        <v>5.4</v>
      </c>
      <c r="E73" s="6">
        <v>0</v>
      </c>
      <c r="F73" s="6">
        <f t="shared" si="0"/>
        <v>0</v>
      </c>
    </row>
    <row r="74" spans="1:6" ht="15">
      <c r="A74" s="29" t="s">
        <v>36</v>
      </c>
      <c r="B74" s="4" t="s">
        <v>39</v>
      </c>
      <c r="C74" s="4" t="s">
        <v>0</v>
      </c>
      <c r="D74" s="5">
        <v>3.15</v>
      </c>
      <c r="E74" s="6">
        <v>0</v>
      </c>
      <c r="F74" s="6">
        <f t="shared" si="0"/>
        <v>0</v>
      </c>
    </row>
    <row r="75" spans="1:6" ht="15">
      <c r="A75" s="29" t="s">
        <v>40</v>
      </c>
      <c r="B75" s="4" t="s">
        <v>94</v>
      </c>
      <c r="C75" s="4" t="s">
        <v>19</v>
      </c>
      <c r="D75" s="5">
        <v>33.7</v>
      </c>
      <c r="E75" s="6">
        <v>0</v>
      </c>
      <c r="F75" s="6">
        <f t="shared" si="0"/>
        <v>0</v>
      </c>
    </row>
    <row r="76" spans="1:6" ht="15">
      <c r="A76" s="29">
        <v>781494411</v>
      </c>
      <c r="B76" s="4" t="s">
        <v>110</v>
      </c>
      <c r="C76" s="4" t="s">
        <v>19</v>
      </c>
      <c r="D76" s="5">
        <v>14.25</v>
      </c>
      <c r="E76" s="6">
        <v>0</v>
      </c>
      <c r="F76" s="6">
        <f t="shared" si="0"/>
        <v>0</v>
      </c>
    </row>
    <row r="77" spans="1:6" ht="15">
      <c r="A77" s="29" t="s">
        <v>41</v>
      </c>
      <c r="B77" s="4" t="s">
        <v>42</v>
      </c>
      <c r="C77" s="4" t="s">
        <v>68</v>
      </c>
      <c r="D77" s="5">
        <f>F59+F60+F61+F62+F63+F64+F65+F66+F67+F68+F69+F70+F71+F72+F73+F74+F75+F76</f>
        <v>0</v>
      </c>
      <c r="E77" s="7">
        <v>0</v>
      </c>
      <c r="F77" s="6">
        <f t="shared" si="0"/>
        <v>0</v>
      </c>
    </row>
    <row r="78" spans="1:6" ht="15">
      <c r="A78" s="4"/>
      <c r="B78" s="9" t="s">
        <v>70</v>
      </c>
      <c r="C78" s="9"/>
      <c r="D78" s="10"/>
      <c r="E78" s="11"/>
      <c r="F78" s="11">
        <f>SUM(F59:F77)</f>
        <v>0</v>
      </c>
    </row>
    <row r="79" spans="1:6" ht="15">
      <c r="A79" s="4"/>
      <c r="B79" s="4"/>
      <c r="C79" s="4"/>
      <c r="D79" s="5"/>
      <c r="E79" s="6"/>
      <c r="F79" s="6"/>
    </row>
    <row r="80" spans="1:6" ht="15">
      <c r="A80" s="4"/>
      <c r="B80" s="4"/>
      <c r="C80" s="4"/>
      <c r="D80" s="5"/>
      <c r="E80" s="6"/>
      <c r="F80" s="6"/>
    </row>
    <row r="81" spans="1:6" ht="15">
      <c r="A81" s="4"/>
      <c r="B81" s="8" t="s">
        <v>69</v>
      </c>
      <c r="C81" s="4"/>
      <c r="D81" s="5"/>
      <c r="E81" s="6"/>
      <c r="F81" s="6"/>
    </row>
    <row r="82" spans="1:6" ht="15">
      <c r="A82" s="4" t="s">
        <v>43</v>
      </c>
      <c r="B82" s="4" t="s">
        <v>44</v>
      </c>
      <c r="C82" s="4" t="s">
        <v>0</v>
      </c>
      <c r="D82" s="5">
        <v>27.57</v>
      </c>
      <c r="E82" s="6">
        <v>0</v>
      </c>
      <c r="F82" s="6">
        <f t="shared" si="0"/>
        <v>0</v>
      </c>
    </row>
    <row r="83" spans="1:6" ht="15">
      <c r="A83" s="4" t="s">
        <v>45</v>
      </c>
      <c r="B83" s="4" t="s">
        <v>46</v>
      </c>
      <c r="C83" s="4" t="s">
        <v>19</v>
      </c>
      <c r="D83" s="5">
        <v>33.7</v>
      </c>
      <c r="E83" s="6">
        <v>0</v>
      </c>
      <c r="F83" s="6">
        <f t="shared" si="0"/>
        <v>0</v>
      </c>
    </row>
    <row r="84" spans="1:6" ht="15">
      <c r="A84" s="4" t="s">
        <v>47</v>
      </c>
      <c r="B84" s="4" t="s">
        <v>116</v>
      </c>
      <c r="C84" s="4" t="s">
        <v>0</v>
      </c>
      <c r="D84" s="5">
        <v>8.55</v>
      </c>
      <c r="E84" s="6">
        <v>0</v>
      </c>
      <c r="F84" s="6">
        <f t="shared" si="0"/>
        <v>0</v>
      </c>
    </row>
    <row r="85" spans="1:6" ht="15">
      <c r="A85" s="4" t="s">
        <v>48</v>
      </c>
      <c r="B85" s="4" t="s">
        <v>49</v>
      </c>
      <c r="C85" s="4" t="s">
        <v>0</v>
      </c>
      <c r="D85" s="5">
        <v>27.57</v>
      </c>
      <c r="E85" s="6">
        <v>0</v>
      </c>
      <c r="F85" s="6">
        <f t="shared" si="0"/>
        <v>0</v>
      </c>
    </row>
    <row r="86" spans="1:6" ht="15">
      <c r="A86" s="4" t="s">
        <v>50</v>
      </c>
      <c r="B86" s="4" t="s">
        <v>51</v>
      </c>
      <c r="C86" s="4" t="s">
        <v>19</v>
      </c>
      <c r="D86" s="5">
        <v>18</v>
      </c>
      <c r="E86" s="6">
        <v>0</v>
      </c>
      <c r="F86" s="6">
        <f t="shared" si="0"/>
        <v>0</v>
      </c>
    </row>
    <row r="87" spans="1:6" ht="15">
      <c r="A87" s="4" t="s">
        <v>52</v>
      </c>
      <c r="B87" s="4" t="s">
        <v>53</v>
      </c>
      <c r="C87" s="4" t="s">
        <v>19</v>
      </c>
      <c r="D87" s="5">
        <v>18</v>
      </c>
      <c r="E87" s="6">
        <v>0</v>
      </c>
      <c r="F87" s="6">
        <f t="shared" si="0"/>
        <v>0</v>
      </c>
    </row>
    <row r="88" spans="1:6" ht="15">
      <c r="A88" s="4"/>
      <c r="B88" s="9" t="s">
        <v>70</v>
      </c>
      <c r="C88" s="9"/>
      <c r="D88" s="10"/>
      <c r="E88" s="11"/>
      <c r="F88" s="11">
        <f>SUM(F82:F87)</f>
        <v>0</v>
      </c>
    </row>
    <row r="89" spans="1:6" ht="15">
      <c r="A89" s="4"/>
      <c r="B89" s="4"/>
      <c r="C89" s="4"/>
      <c r="D89" s="5"/>
      <c r="E89" s="6"/>
      <c r="F89" s="6"/>
    </row>
    <row r="90" spans="1:6" ht="15">
      <c r="A90" s="4"/>
      <c r="B90" s="8" t="s">
        <v>71</v>
      </c>
      <c r="C90" s="4"/>
      <c r="D90" s="5"/>
      <c r="E90" s="6"/>
      <c r="F90" s="6"/>
    </row>
    <row r="91" spans="1:6" ht="15">
      <c r="A91" s="4" t="s">
        <v>54</v>
      </c>
      <c r="B91" s="4" t="s">
        <v>112</v>
      </c>
      <c r="C91" s="4" t="s">
        <v>0</v>
      </c>
      <c r="D91" s="5">
        <v>9.954</v>
      </c>
      <c r="E91" s="6">
        <v>0</v>
      </c>
      <c r="F91" s="6">
        <f t="shared" si="0"/>
        <v>0</v>
      </c>
    </row>
    <row r="92" spans="1:6" ht="15">
      <c r="A92" s="4" t="s">
        <v>55</v>
      </c>
      <c r="B92" s="4" t="s">
        <v>98</v>
      </c>
      <c r="C92" s="4" t="s">
        <v>0</v>
      </c>
      <c r="D92" s="5">
        <v>9.954</v>
      </c>
      <c r="E92" s="6">
        <v>0</v>
      </c>
      <c r="F92" s="6">
        <f t="shared" si="0"/>
        <v>0</v>
      </c>
    </row>
    <row r="93" spans="1:6" ht="15">
      <c r="A93" s="4"/>
      <c r="B93" s="9" t="s">
        <v>70</v>
      </c>
      <c r="C93" s="9"/>
      <c r="D93" s="10"/>
      <c r="E93" s="11"/>
      <c r="F93" s="11">
        <f>SUM(F91:F92)</f>
        <v>0</v>
      </c>
    </row>
    <row r="94" spans="1:6" ht="15">
      <c r="A94" s="4"/>
      <c r="B94" s="12"/>
      <c r="C94" s="12"/>
      <c r="D94" s="13"/>
      <c r="E94" s="14"/>
      <c r="F94" s="14"/>
    </row>
    <row r="95" spans="1:6" ht="15">
      <c r="A95" s="4"/>
      <c r="B95" s="12"/>
      <c r="C95" s="12"/>
      <c r="D95" s="13"/>
      <c r="E95" s="14"/>
      <c r="F95" s="14"/>
    </row>
    <row r="96" spans="1:6" ht="15">
      <c r="A96" s="4"/>
      <c r="B96" s="12"/>
      <c r="C96" s="12"/>
      <c r="D96" s="13"/>
      <c r="E96" s="14"/>
      <c r="F96" s="14"/>
    </row>
    <row r="97" spans="1:6" ht="15">
      <c r="A97" s="4"/>
      <c r="B97" s="12"/>
      <c r="C97" s="12"/>
      <c r="D97" s="13"/>
      <c r="E97" s="14"/>
      <c r="F97" s="14"/>
    </row>
    <row r="98" spans="1:6" ht="15">
      <c r="A98" s="4"/>
      <c r="B98" s="12"/>
      <c r="C98" s="12"/>
      <c r="D98" s="13"/>
      <c r="E98" s="14"/>
      <c r="F98" s="14"/>
    </row>
    <row r="99" spans="1:6" ht="15">
      <c r="A99" s="4"/>
      <c r="B99" s="12"/>
      <c r="C99" s="12"/>
      <c r="D99" s="13"/>
      <c r="E99" s="14"/>
      <c r="F99" s="14"/>
    </row>
    <row r="100" spans="1:6" ht="15">
      <c r="A100" s="4"/>
      <c r="B100" s="12"/>
      <c r="C100" s="12"/>
      <c r="D100" s="13"/>
      <c r="E100" s="14"/>
      <c r="F100" s="14"/>
    </row>
    <row r="101" spans="1:6" ht="15">
      <c r="A101" s="4"/>
      <c r="B101" s="8" t="s">
        <v>72</v>
      </c>
      <c r="C101" s="4"/>
      <c r="D101" s="5"/>
      <c r="E101" s="6"/>
      <c r="F101" s="6"/>
    </row>
    <row r="102" spans="1:6" ht="15">
      <c r="A102" s="4" t="s">
        <v>56</v>
      </c>
      <c r="B102" s="4" t="s">
        <v>111</v>
      </c>
      <c r="C102" s="4" t="s">
        <v>0</v>
      </c>
      <c r="D102" s="5">
        <v>118.878</v>
      </c>
      <c r="E102" s="6">
        <v>0</v>
      </c>
      <c r="F102" s="6">
        <f t="shared" si="0"/>
        <v>0</v>
      </c>
    </row>
    <row r="103" spans="1:6" ht="15">
      <c r="A103" s="4" t="s">
        <v>57</v>
      </c>
      <c r="B103" s="4" t="s">
        <v>58</v>
      </c>
      <c r="C103" s="4" t="s">
        <v>0</v>
      </c>
      <c r="D103" s="5">
        <v>118.878</v>
      </c>
      <c r="E103" s="6">
        <v>0</v>
      </c>
      <c r="F103" s="6">
        <f t="shared" si="0"/>
        <v>0</v>
      </c>
    </row>
    <row r="104" spans="1:6" ht="15">
      <c r="A104" s="4" t="s">
        <v>59</v>
      </c>
      <c r="B104" s="4" t="s">
        <v>60</v>
      </c>
      <c r="C104" s="4" t="s">
        <v>0</v>
      </c>
      <c r="D104" s="5">
        <v>59.29</v>
      </c>
      <c r="E104" s="6">
        <v>0</v>
      </c>
      <c r="F104" s="6">
        <f t="shared" si="0"/>
        <v>0</v>
      </c>
    </row>
    <row r="105" spans="1:6" ht="15">
      <c r="A105" s="4" t="s">
        <v>61</v>
      </c>
      <c r="B105" s="4" t="s">
        <v>62</v>
      </c>
      <c r="C105" s="4" t="s">
        <v>0</v>
      </c>
      <c r="D105" s="5">
        <v>59.29</v>
      </c>
      <c r="E105" s="6">
        <v>0</v>
      </c>
      <c r="F105" s="6">
        <f t="shared" si="0"/>
        <v>0</v>
      </c>
    </row>
    <row r="106" spans="1:6" ht="15">
      <c r="A106" s="4" t="s">
        <v>63</v>
      </c>
      <c r="B106" s="4" t="s">
        <v>64</v>
      </c>
      <c r="C106" s="4" t="s">
        <v>0</v>
      </c>
      <c r="D106" s="5">
        <v>118.878</v>
      </c>
      <c r="E106" s="6">
        <v>0</v>
      </c>
      <c r="F106" s="6">
        <f t="shared" si="0"/>
        <v>0</v>
      </c>
    </row>
    <row r="107" spans="1:6" ht="15">
      <c r="A107" s="4" t="s">
        <v>65</v>
      </c>
      <c r="B107" s="4" t="s">
        <v>92</v>
      </c>
      <c r="C107" s="4" t="s">
        <v>0</v>
      </c>
      <c r="D107" s="5">
        <v>59.29</v>
      </c>
      <c r="E107" s="6">
        <v>0</v>
      </c>
      <c r="F107" s="6">
        <f t="shared" si="0"/>
        <v>0</v>
      </c>
    </row>
    <row r="108" spans="1:6" ht="15">
      <c r="A108" s="4" t="s">
        <v>66</v>
      </c>
      <c r="B108" s="4" t="s">
        <v>97</v>
      </c>
      <c r="C108" s="4" t="s">
        <v>0</v>
      </c>
      <c r="D108" s="5">
        <v>118.878</v>
      </c>
      <c r="E108" s="6">
        <v>0</v>
      </c>
      <c r="F108" s="6">
        <f t="shared" si="0"/>
        <v>0</v>
      </c>
    </row>
    <row r="109" spans="1:6" ht="15">
      <c r="A109" s="4" t="s">
        <v>67</v>
      </c>
      <c r="B109" s="4" t="s">
        <v>96</v>
      </c>
      <c r="C109" s="4" t="s">
        <v>0</v>
      </c>
      <c r="D109" s="5">
        <v>59.29</v>
      </c>
      <c r="E109" s="6">
        <v>0</v>
      </c>
      <c r="F109" s="6">
        <f t="shared" si="0"/>
        <v>0</v>
      </c>
    </row>
    <row r="110" spans="1:6" ht="15">
      <c r="A110" s="4"/>
      <c r="B110" s="9" t="s">
        <v>70</v>
      </c>
      <c r="C110" s="9"/>
      <c r="D110" s="10"/>
      <c r="E110" s="11"/>
      <c r="F110" s="11">
        <f>SUM(F102:F109)</f>
        <v>0</v>
      </c>
    </row>
    <row r="111" spans="1:6" ht="15">
      <c r="A111" s="4"/>
      <c r="B111" s="12"/>
      <c r="C111" s="12"/>
      <c r="D111" s="13"/>
      <c r="E111" s="14"/>
      <c r="F111" s="14"/>
    </row>
    <row r="112" spans="1:6" ht="15">
      <c r="A112" s="4"/>
      <c r="B112" s="12"/>
      <c r="C112" s="12"/>
      <c r="D112" s="13"/>
      <c r="E112" s="14"/>
      <c r="F112" s="14"/>
    </row>
    <row r="113" spans="1:6" ht="15">
      <c r="A113" s="4" t="s">
        <v>91</v>
      </c>
      <c r="B113" s="8" t="s">
        <v>118</v>
      </c>
      <c r="C113" s="4" t="s">
        <v>5</v>
      </c>
      <c r="D113" s="5">
        <v>9</v>
      </c>
      <c r="E113" s="6">
        <v>0</v>
      </c>
      <c r="F113" s="6">
        <f t="shared" si="0"/>
        <v>0</v>
      </c>
    </row>
    <row r="114" spans="1:6" ht="15">
      <c r="A114" s="4"/>
      <c r="B114" s="4"/>
      <c r="C114" s="4"/>
      <c r="D114" s="5"/>
      <c r="E114" s="6"/>
      <c r="F114" s="6"/>
    </row>
    <row r="115" spans="1:6" ht="15">
      <c r="A115" s="4"/>
      <c r="B115" s="4"/>
      <c r="C115" s="4"/>
      <c r="D115" s="5"/>
      <c r="E115" s="6"/>
      <c r="F115" s="6"/>
    </row>
    <row r="116" spans="1:6" ht="15">
      <c r="A116" s="4"/>
      <c r="B116" s="4"/>
      <c r="C116" s="4"/>
      <c r="D116" s="5"/>
      <c r="E116" s="6"/>
      <c r="F116" s="6"/>
    </row>
    <row r="117" spans="1:6" ht="15">
      <c r="A117" s="4"/>
      <c r="B117" s="4"/>
      <c r="C117" s="4"/>
      <c r="D117" s="5"/>
      <c r="E117" s="6"/>
      <c r="F117" s="6"/>
    </row>
    <row r="118" spans="1:6" ht="15">
      <c r="A118" s="4"/>
      <c r="B118" s="4"/>
      <c r="C118" s="4"/>
      <c r="D118" s="5"/>
      <c r="E118" s="6"/>
      <c r="F118" s="6"/>
    </row>
    <row r="119" spans="1:6" ht="15">
      <c r="A119" s="4"/>
      <c r="B119" s="4"/>
      <c r="C119" s="4"/>
      <c r="D119" s="5"/>
      <c r="E119" s="6"/>
      <c r="F119" s="6"/>
    </row>
    <row r="120" spans="1:6" ht="15">
      <c r="A120" s="4"/>
      <c r="B120" s="4"/>
      <c r="C120" s="4"/>
      <c r="D120" s="5"/>
      <c r="E120" s="6"/>
      <c r="F120" s="6"/>
    </row>
    <row r="121" spans="1:6" ht="15">
      <c r="A121" s="4"/>
      <c r="B121" s="4"/>
      <c r="C121" s="4"/>
      <c r="D121" s="5"/>
      <c r="E121" s="6"/>
      <c r="F121" s="6"/>
    </row>
    <row r="122" spans="1:6" ht="15">
      <c r="A122" s="4"/>
      <c r="B122" s="4"/>
      <c r="C122" s="4"/>
      <c r="D122" s="5"/>
      <c r="E122" s="6"/>
      <c r="F122" s="6"/>
    </row>
    <row r="123" spans="1:6" ht="15">
      <c r="A123" s="4"/>
      <c r="B123" s="4"/>
      <c r="C123" s="4"/>
      <c r="D123" s="5"/>
      <c r="E123" s="6"/>
      <c r="F123" s="6"/>
    </row>
    <row r="124" spans="1:6" ht="15">
      <c r="A124" s="4"/>
      <c r="B124" s="4"/>
      <c r="C124" s="4"/>
      <c r="D124" s="5"/>
      <c r="E124" s="6"/>
      <c r="F124" s="6"/>
    </row>
    <row r="125" spans="1:6" ht="15">
      <c r="A125" s="4"/>
      <c r="B125" s="4"/>
      <c r="C125" s="4"/>
      <c r="D125" s="5"/>
      <c r="E125" s="6"/>
      <c r="F125" s="6"/>
    </row>
    <row r="126" spans="1:6" ht="15">
      <c r="A126" s="4"/>
      <c r="B126" s="4"/>
      <c r="C126" s="4"/>
      <c r="D126" s="5"/>
      <c r="E126" s="6"/>
      <c r="F126" s="6"/>
    </row>
    <row r="127" spans="1:6" ht="15">
      <c r="A127" s="4"/>
      <c r="B127" s="4"/>
      <c r="C127" s="4"/>
      <c r="D127" s="5"/>
      <c r="E127" s="6"/>
      <c r="F127" s="6"/>
    </row>
    <row r="128" spans="1:6" ht="15">
      <c r="A128" s="4"/>
      <c r="B128" s="4"/>
      <c r="C128" s="4"/>
      <c r="D128" s="5"/>
      <c r="E128" s="6"/>
      <c r="F128" s="6"/>
    </row>
    <row r="129" spans="1:6" ht="15">
      <c r="A129" s="4"/>
      <c r="B129" s="4"/>
      <c r="C129" s="4"/>
      <c r="D129" s="5"/>
      <c r="E129" s="6"/>
      <c r="F129" s="6"/>
    </row>
    <row r="130" spans="1:6" ht="15">
      <c r="A130" s="4"/>
      <c r="B130" s="4"/>
      <c r="C130" s="4"/>
      <c r="D130" s="5"/>
      <c r="E130" s="6"/>
      <c r="F130" s="6"/>
    </row>
    <row r="131" spans="1:6" ht="15">
      <c r="A131" s="4"/>
      <c r="B131" s="4"/>
      <c r="C131" s="4"/>
      <c r="D131" s="5"/>
      <c r="E131" s="6"/>
      <c r="F131" s="6"/>
    </row>
    <row r="132" spans="1:6" ht="15">
      <c r="A132" s="4"/>
      <c r="B132" s="4"/>
      <c r="C132" s="4"/>
      <c r="D132" s="5"/>
      <c r="E132" s="6"/>
      <c r="F132" s="6"/>
    </row>
    <row r="133" spans="1:6" ht="15">
      <c r="A133" s="4"/>
      <c r="B133" s="4"/>
      <c r="C133" s="4"/>
      <c r="D133" s="5"/>
      <c r="E133" s="6"/>
      <c r="F133" s="6"/>
    </row>
    <row r="134" spans="1:6" ht="15">
      <c r="A134" s="4"/>
      <c r="B134" s="4"/>
      <c r="C134" s="4"/>
      <c r="D134" s="5"/>
      <c r="E134" s="6"/>
      <c r="F134" s="6"/>
    </row>
    <row r="135" spans="1:6" ht="15">
      <c r="A135" s="4"/>
      <c r="B135" s="4"/>
      <c r="C135" s="4"/>
      <c r="D135" s="5"/>
      <c r="E135" s="6"/>
      <c r="F135" s="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W7</dc:creator>
  <cp:keywords/>
  <dc:description/>
  <cp:lastModifiedBy>Jirankova</cp:lastModifiedBy>
  <cp:lastPrinted>2020-06-29T12:47:40Z</cp:lastPrinted>
  <dcterms:created xsi:type="dcterms:W3CDTF">2019-02-26T16:29:32Z</dcterms:created>
  <dcterms:modified xsi:type="dcterms:W3CDTF">2020-07-31T09:32:50Z</dcterms:modified>
  <cp:category/>
  <cp:version/>
  <cp:contentType/>
  <cp:contentStatus/>
</cp:coreProperties>
</file>