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760" tabRatio="500" activeTab="0"/>
  </bookViews>
  <sheets>
    <sheet name="zařízení recepce" sheetId="1" r:id="rId1"/>
  </sheets>
  <definedNames>
    <definedName name="_xlnm.Print_Area" localSheetId="0">'zařízení recepce'!$B$2:$J$22</definedName>
  </definedNames>
  <calcPr calcId="152511"/>
  <extLst/>
</workbook>
</file>

<file path=xl/sharedStrings.xml><?xml version="1.0" encoding="utf-8"?>
<sst xmlns="http://schemas.openxmlformats.org/spreadsheetml/2006/main" count="96" uniqueCount="64">
  <si>
    <t>č.</t>
  </si>
  <si>
    <t>položka</t>
  </si>
  <si>
    <t>popis položky / materiál</t>
  </si>
  <si>
    <t>umístění</t>
  </si>
  <si>
    <t>MJ</t>
  </si>
  <si>
    <t>počet MJ</t>
  </si>
  <si>
    <t xml:space="preserve">  expoziční vitrína typová </t>
  </si>
  <si>
    <t>průjezd</t>
  </si>
  <si>
    <t xml:space="preserve"> pult obsluhy mobilní</t>
  </si>
  <si>
    <t>rámová konstrukce síly 30 mm, vyplněna kazetovými výplněmi s profilací, síla kazet 15 m; dvířka dvoukřídlá uzamykatelná, rámová s kazetovou výplní, bez úchytky - otvírání pomocí klíčku; vnitřní prostor - dvě výškově stavitelné police; materiál rámu a výplní dub masiv; povrchová úprava tvrdý olej; pult opatřen 4 ks pojezdových koleček s brzdou, kolečka pro vysokou zátěž, s ocelovým ložiskem; rozměry š. 1000 x hl. 500 x v. 780 mm (výška vč. koleček)</t>
  </si>
  <si>
    <t>100 x 50 x 78 cm</t>
  </si>
  <si>
    <t>ks</t>
  </si>
  <si>
    <t xml:space="preserve"> expoziční vitrína typová solitérní</t>
  </si>
  <si>
    <t>70 x 70 x 210 cm</t>
  </si>
  <si>
    <t xml:space="preserve"> skříňka na hydrant a hasící přístroje</t>
  </si>
  <si>
    <t>skříňový rám s dvoukřídlými dveřmi, kotveno do zdi (nestojí na podlaze), bez zad, dveře nezamykatelné, pouze úchyty, materiál LTD, ohraněno ABS; součástí dodávky grafický polep - upozornění, že skříňka obsahuje hydrant a hasící přístroje); rozměry orientační š. 1000 x v 1800 x hl. 350 mm, nutno doměřit na místě dle skutečnosti</t>
  </si>
  <si>
    <t>90 x 35 x 180 cm</t>
  </si>
  <si>
    <t xml:space="preserve"> krycí rám velkoplošné LED TV</t>
  </si>
  <si>
    <t>rám na LED TV o uhlopříčce 49",  vč držáku na stěnu s bezpečnostním uzamčením - zajištění TV před krádeží, vč krycího rámu, kotveného do stěny - rozměry rámu š. phledová 10 cm, hloubka ke stěně 12 cm, materiál děrovaný plech, komaxit</t>
  </si>
  <si>
    <t>49"</t>
  </si>
  <si>
    <t xml:space="preserve"> odkládací stolek</t>
  </si>
  <si>
    <t>obdélníkový odkládací stolek, kotveno do stěny (hmoždinka, vrut) na dvou ocelových L podpěrách; přední hrany stolové desky opatřeny profilací (ve shodě s ostatními prvky), materiál masiv dub 20mm, PÚ tvrdovoskový olej</t>
  </si>
  <si>
    <t>80 x 15 x 3 cm</t>
  </si>
  <si>
    <t>recepce</t>
  </si>
  <si>
    <t xml:space="preserve"> křeslo designové,         s područkami</t>
  </si>
  <si>
    <t>dřevěná kostra, područky, čalouněný sedák a opěrák, čalouněno látkou odolnou oděru (do veřejných prostor); barevnost čalounění nutno vzorkovat - schválí zadavatel projektu</t>
  </si>
  <si>
    <t>š. 90 cm</t>
  </si>
  <si>
    <t xml:space="preserve"> skříň prodejní prosklená uzavřená</t>
  </si>
  <si>
    <t>š. 75 cm x v. 200 cm x hl. 35 cm</t>
  </si>
  <si>
    <t>pokladna/ recepce</t>
  </si>
  <si>
    <t xml:space="preserve"> stolek pod PC</t>
  </si>
  <si>
    <t>obdélníkový stolek, kotveno do stěny (hmoždinka, vrut) na dvou ocelových L podpěrách; přední hrany stolové desky opatřeny profilací (ve shodě s ostatními prvky), materiál masiv dub 20mm, PÚ tvrdovoskový olej</t>
  </si>
  <si>
    <t>60 x 80 cm</t>
  </si>
  <si>
    <t xml:space="preserve"> sedátko</t>
  </si>
  <si>
    <t>45 x 45 x 45 cm</t>
  </si>
  <si>
    <t xml:space="preserve"> skříň prodejní policová uzavřená</t>
  </si>
  <si>
    <t>š. 110 cm x v. 200 cm x hl. 35 cm</t>
  </si>
  <si>
    <t xml:space="preserve"> prosklený prodejní pult s šuplíky</t>
  </si>
  <si>
    <t>400 x 60 x 82 cm; z toho výška prosklené části     20 cm</t>
  </si>
  <si>
    <t xml:space="preserve"> židle kancelářská pro obsluhu</t>
  </si>
  <si>
    <t>židle kancelářská, ocelový kříž, kolečka pogumovaná, sedák čalouněný, opěrák síťovaný, mechanika synchronní, opěrka hlavy, bederní opěrák, vhodná pro celodenní sezení, barva čená.</t>
  </si>
  <si>
    <t xml:space="preserve"> podium - zvýšená podlaha</t>
  </si>
  <si>
    <t>podium do hloubky cca 200 cm od zadní stěny, konstrukce z pásů desek  z voděodolné překližky buk 20 mm silné, šířka pásů min. 60 mm, v rozestupu max. 500 mm, loženo na vrstvě z miralonu 3 mm; mezery mezi podkladními pásy vyplněny izolací styrodur; zaklopeno v plné ploše deskami voděodolná překližka buková síly 20 mm, vč bočnic (bočnice v lí-ci s horním okrajem plochy); čelní hrana kryta profilovanou lištou pultu (viz pol. 7 pult),  v místě nášlapu (průchod za pult) hrana kryta L lištou eloxovaný hliník 20 x 30 mm (přes koberec); na celé ploše (i pod prodejním pultem) pevně (podlepením v ploše) instalován zátěžový koberec s vyšší odolností, antracitové barvy; .</t>
  </si>
  <si>
    <r>
      <rPr>
        <sz val="10"/>
        <color rgb="FF000000"/>
        <rFont val="Arial"/>
        <family val="2"/>
      </rPr>
      <t>cca 6 m</t>
    </r>
    <r>
      <rPr>
        <vertAlign val="superscript"/>
        <sz val="10"/>
        <color rgb="FF000000"/>
        <rFont val="Arial"/>
        <family val="2"/>
      </rPr>
      <t xml:space="preserve">2 </t>
    </r>
    <r>
      <rPr>
        <sz val="10"/>
        <color rgb="FF000000"/>
        <rFont val="Arial"/>
        <family val="2"/>
      </rPr>
      <t xml:space="preserve"> -  </t>
    </r>
    <r>
      <rPr>
        <vertAlign val="superscript"/>
        <sz val="10"/>
        <color rgb="FF000000"/>
        <rFont val="Arial"/>
        <family val="2"/>
      </rPr>
      <t xml:space="preserve">  </t>
    </r>
    <r>
      <rPr>
        <sz val="10"/>
        <color rgb="FF000000"/>
        <rFont val="Arial"/>
        <family val="2"/>
      </rPr>
      <t>nutno zaměřit na místě</t>
    </r>
  </si>
  <si>
    <t>stěna z dubové spárovky, síly 4 cm, kotveno do stěny přes distanční podložky; na stěně instalovány kazety z děrovaného plechu, 12 ks formátu A2, opatřené mělkou plechovou poličkou - soklíkem se zarážkou pro vystavení knižních publikací (knihy jištěny zdobenou zarážkou).</t>
  </si>
  <si>
    <t>200 x 4 x 220 cm</t>
  </si>
  <si>
    <t xml:space="preserve"> dveře dřevěné</t>
  </si>
  <si>
    <t>š. 70 cm, v. 200 cm</t>
  </si>
  <si>
    <t>pojízdné, zasunovací pod stolek pro PC, čalouněný sedák, materiál masiv dub, PÚ tvrdovoskový olej</t>
  </si>
  <si>
    <t xml:space="preserve"> stěna prodejní s oce-lovými poličkami</t>
  </si>
  <si>
    <t>stolová vitrína prosklená</t>
  </si>
  <si>
    <t>120 x 70 x 80 cm</t>
  </si>
  <si>
    <t>cena MJ bez DPH</t>
  </si>
  <si>
    <t>cena celkem bez DPH</t>
  </si>
  <si>
    <t>DPH 21%</t>
  </si>
  <si>
    <t>cena celkem vč DPH</t>
  </si>
  <si>
    <t>výstavní stolová vitrína muzejního typu, podnož z jeklových profilů s rektifikací s povrchovou úpravou práškovou barvou s černým polomatným povrchem, poklop z bezpečnostího skla VSG 8 mm, vyklápěný na pantu pomocí plynových vzpěr , MDF deska s nástřikem černoupolyuretanovou barvou , 1x směrovatelné stmívatlné LED svítidlo po delší straně vitríny</t>
  </si>
  <si>
    <t>5 x modul 70x70x210 cm, hliníková konstrukce, sklo bezpečnostní VSG 8 mm, každý modul opatřen zamykatelnými dveřmi, aretační nožičky, stropní osvětlení, skleněné police na lankách, možnost doplnit o reflektory pro svislé lišty; moduly spojeny do jednoho kompletu o délce 350 cm, bez vnitřních dělících stěn; police skleněné průběžné o délce cca 140 cm vždy pro dva krajní moduly; prostřední modul police o šířce 70 cm; police na lankovém systému výškově stavitelné; součástí vitrínové sestavy jsou nízké sokly.</t>
  </si>
  <si>
    <t>1 x modul 70 x 70 x 210 cm, hliníková konstrukce, sklo bezpečnostní VSG 8mm, dveře zamykatelné, skleněné police na ocelových lankách</t>
  </si>
  <si>
    <t>ve svrchní části dvoukřídlé dveře prosklené (bezpečnostní sklo VSG 6mm v dřevěném rámu - šířka rámu 5 cm, výška dveří 150 cm), zamykatelné, bez madla (otvírání pomocí klíčku); uvnitř výškově stavitelné dřevěné police; horní čelní hrana zakončena profilovanou lištou (ve shodě s o-statními prvky),  ve spodní části plné dřevěné dveře výšky 45 cm, zamykatelné, bez madla (otvírání pomocí klíčku), jedna stavitelná dřevěná police, sokl výšky 5 cm, opatřený okopovou lištou - plech; materiál dub masiv 20 mm, PÚ tvrdovoskový olej; kotveno do stěny.</t>
  </si>
  <si>
    <t>rámová konstrukce síly 30 mm, vyplněna kazetovými výplněmi s profilací, síla kazet 15 m; pult tvaru L dělen na část pro sezení obsluhy (katedra - sv. šířka min 80 cm) a část se zamykatelnými oddíly; zamykatelné oddíly š. 50 cm, jednokřídlé, každý oddíl opatřen 1 stavitelnou policí; otvírání dvířek pomocí klíčku, bez úchytek; horní část pultu v delší části prosklená (z horní a čelní strany), bezpečnostní sklo VSG 8mm, opatřena 5 zásuvkami pro vystavení suvenýrů (přibližná šířka zásuvek 60 cm); výška prosklené části 20 cm, zásuvky bez čelní strany (ke sklu otevřené), pouze zarážková průběžná lišta v. 8 mm; boky a čelo ze strany obsluhy dub masiv, úchytka řešena profilací do dřeva, nevystupuje nad líc, zásuvky zamykatelné; dno zásuvek vyloženo netkanou textilií (filc) 3 mm, barvu určí objednatel; část pro sezení 'katedra") - horní deska plná dub masiv, bočnice plná; pult instalován na zvýšené podlaze (podiu, pol. 8), zarovnán s hranou podia; spodní okraj pultu opatřen z čelní strany širokou lištou s profilací, která překrývá i čelní hranu podia.</t>
  </si>
  <si>
    <t xml:space="preserve"> dřevěné dveře, včetně zárubní, materiál masiv dub, PÚ tvrdovoskový olej, kotveno do sádrokartonové příčky a do stěny. Atyp - na míru</t>
  </si>
  <si>
    <r>
      <t xml:space="preserve">rozměr </t>
    </r>
    <r>
      <rPr>
        <b/>
        <sz val="8"/>
        <color rgb="FFFF0000"/>
        <rFont val="Arial"/>
        <family val="2"/>
      </rPr>
      <t>(nutno zaměřit na místě plnění)</t>
    </r>
  </si>
  <si>
    <t>Účastník vyplní žlutě vyznačené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</si>
</sst>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FF0000"/>
      <name val="Arial"/>
      <family val="2"/>
    </font>
    <font>
      <i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BCE4E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2" fillId="0" borderId="0" xfId="0" applyNumberFormat="1" applyFont="1"/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164" fontId="2" fillId="4" borderId="29" xfId="0" applyNumberFormat="1" applyFont="1" applyFill="1" applyBorder="1" applyAlignment="1">
      <alignment vertical="center"/>
    </xf>
    <xf numFmtId="164" fontId="2" fillId="4" borderId="3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tabSelected="1" zoomScale="80" zoomScaleNormal="80" workbookViewId="0" topLeftCell="A1">
      <selection activeCell="D33" sqref="D33"/>
    </sheetView>
  </sheetViews>
  <sheetFormatPr defaultColWidth="9.140625" defaultRowHeight="15"/>
  <cols>
    <col min="1" max="1" width="1.421875" style="1" customWidth="1"/>
    <col min="2" max="2" width="5.7109375" style="2" customWidth="1"/>
    <col min="3" max="3" width="21.28125" style="2" customWidth="1"/>
    <col min="4" max="4" width="63.00390625" style="1" customWidth="1"/>
    <col min="5" max="5" width="17.140625" style="1" customWidth="1"/>
    <col min="6" max="6" width="11.00390625" style="1" customWidth="1"/>
    <col min="7" max="7" width="7.421875" style="1" customWidth="1"/>
    <col min="8" max="8" width="7.57421875" style="1" customWidth="1"/>
    <col min="9" max="9" width="20.28125" style="1" customWidth="1"/>
    <col min="10" max="10" width="21.8515625" style="1" customWidth="1"/>
    <col min="11" max="1022" width="9.140625" style="1" customWidth="1"/>
  </cols>
  <sheetData>
    <row r="1" ht="15.75" thickBot="1"/>
    <row r="2" spans="2:10" ht="46.5" customHeight="1" thickBot="1">
      <c r="B2" s="3" t="s">
        <v>0</v>
      </c>
      <c r="C2" s="4" t="s">
        <v>1</v>
      </c>
      <c r="D2" s="5" t="s">
        <v>2</v>
      </c>
      <c r="E2" s="41" t="s">
        <v>62</v>
      </c>
      <c r="F2" s="5" t="s">
        <v>3</v>
      </c>
      <c r="G2" s="4" t="s">
        <v>4</v>
      </c>
      <c r="H2" s="37" t="s">
        <v>5</v>
      </c>
      <c r="I2" s="36" t="s">
        <v>52</v>
      </c>
      <c r="J2" s="42" t="s">
        <v>53</v>
      </c>
    </row>
    <row r="3" spans="2:10" ht="104.25" customHeight="1">
      <c r="B3" s="6">
        <v>1</v>
      </c>
      <c r="C3" s="7" t="s">
        <v>6</v>
      </c>
      <c r="D3" s="8" t="s">
        <v>57</v>
      </c>
      <c r="E3" s="9" t="s">
        <v>13</v>
      </c>
      <c r="F3" s="9" t="s">
        <v>7</v>
      </c>
      <c r="G3" s="26" t="s">
        <v>11</v>
      </c>
      <c r="H3" s="29">
        <v>5</v>
      </c>
      <c r="I3" s="47"/>
      <c r="J3" s="44">
        <f>H3*I3</f>
        <v>0</v>
      </c>
    </row>
    <row r="4" spans="2:10" ht="90" customHeight="1">
      <c r="B4" s="10">
        <v>2</v>
      </c>
      <c r="C4" s="11" t="s">
        <v>8</v>
      </c>
      <c r="D4" s="12" t="s">
        <v>9</v>
      </c>
      <c r="E4" s="13" t="s">
        <v>10</v>
      </c>
      <c r="F4" s="13" t="s">
        <v>7</v>
      </c>
      <c r="G4" s="27" t="s">
        <v>11</v>
      </c>
      <c r="H4" s="30">
        <v>1</v>
      </c>
      <c r="I4" s="48"/>
      <c r="J4" s="45">
        <f aca="true" t="shared" si="0" ref="J4:J19">H4*I4</f>
        <v>0</v>
      </c>
    </row>
    <row r="5" spans="2:10" ht="30.75" customHeight="1">
      <c r="B5" s="15">
        <v>3</v>
      </c>
      <c r="C5" s="11" t="s">
        <v>12</v>
      </c>
      <c r="D5" s="16" t="s">
        <v>58</v>
      </c>
      <c r="E5" s="13" t="s">
        <v>13</v>
      </c>
      <c r="F5" s="13" t="s">
        <v>7</v>
      </c>
      <c r="G5" s="27" t="s">
        <v>11</v>
      </c>
      <c r="H5" s="30">
        <v>1</v>
      </c>
      <c r="I5" s="48"/>
      <c r="J5" s="45">
        <f t="shared" si="0"/>
        <v>0</v>
      </c>
    </row>
    <row r="6" spans="2:10" ht="68.25" customHeight="1">
      <c r="B6" s="15">
        <v>4</v>
      </c>
      <c r="C6" s="11" t="s">
        <v>14</v>
      </c>
      <c r="D6" s="12" t="s">
        <v>15</v>
      </c>
      <c r="E6" s="13" t="s">
        <v>16</v>
      </c>
      <c r="F6" s="13" t="s">
        <v>7</v>
      </c>
      <c r="G6" s="27" t="s">
        <v>11</v>
      </c>
      <c r="H6" s="30">
        <v>1</v>
      </c>
      <c r="I6" s="48"/>
      <c r="J6" s="45">
        <f t="shared" si="0"/>
        <v>0</v>
      </c>
    </row>
    <row r="7" spans="2:10" ht="51" customHeight="1">
      <c r="B7" s="15">
        <v>5</v>
      </c>
      <c r="C7" s="11" t="s">
        <v>17</v>
      </c>
      <c r="D7" s="12" t="s">
        <v>18</v>
      </c>
      <c r="E7" s="13" t="s">
        <v>19</v>
      </c>
      <c r="F7" s="13" t="s">
        <v>7</v>
      </c>
      <c r="G7" s="27" t="s">
        <v>11</v>
      </c>
      <c r="H7" s="30">
        <v>1</v>
      </c>
      <c r="I7" s="48"/>
      <c r="J7" s="45">
        <f t="shared" si="0"/>
        <v>0</v>
      </c>
    </row>
    <row r="8" spans="2:10" ht="39" customHeight="1">
      <c r="B8" s="15">
        <v>6</v>
      </c>
      <c r="C8" s="11" t="s">
        <v>20</v>
      </c>
      <c r="D8" s="12" t="s">
        <v>21</v>
      </c>
      <c r="E8" s="13" t="s">
        <v>22</v>
      </c>
      <c r="F8" s="13" t="s">
        <v>23</v>
      </c>
      <c r="G8" s="27" t="s">
        <v>11</v>
      </c>
      <c r="H8" s="30">
        <v>1</v>
      </c>
      <c r="I8" s="48"/>
      <c r="J8" s="45">
        <f t="shared" si="0"/>
        <v>0</v>
      </c>
    </row>
    <row r="9" spans="2:10" ht="40.5" customHeight="1">
      <c r="B9" s="15">
        <v>7</v>
      </c>
      <c r="C9" s="11" t="s">
        <v>24</v>
      </c>
      <c r="D9" s="12" t="s">
        <v>25</v>
      </c>
      <c r="E9" s="13" t="s">
        <v>26</v>
      </c>
      <c r="F9" s="13" t="s">
        <v>23</v>
      </c>
      <c r="G9" s="27" t="s">
        <v>11</v>
      </c>
      <c r="H9" s="30">
        <v>1</v>
      </c>
      <c r="I9" s="48"/>
      <c r="J9" s="45">
        <f t="shared" si="0"/>
        <v>0</v>
      </c>
    </row>
    <row r="10" spans="2:10" ht="99" customHeight="1">
      <c r="B10" s="15">
        <v>9</v>
      </c>
      <c r="C10" s="11" t="s">
        <v>27</v>
      </c>
      <c r="D10" s="12" t="s">
        <v>59</v>
      </c>
      <c r="E10" s="17" t="s">
        <v>28</v>
      </c>
      <c r="F10" s="17" t="s">
        <v>29</v>
      </c>
      <c r="G10" s="27" t="s">
        <v>11</v>
      </c>
      <c r="H10" s="30">
        <v>2</v>
      </c>
      <c r="I10" s="48"/>
      <c r="J10" s="45">
        <f t="shared" si="0"/>
        <v>0</v>
      </c>
    </row>
    <row r="11" spans="2:10" ht="47.25" customHeight="1">
      <c r="B11" s="15">
        <v>10</v>
      </c>
      <c r="C11" s="11" t="s">
        <v>30</v>
      </c>
      <c r="D11" s="12" t="s">
        <v>31</v>
      </c>
      <c r="E11" s="13" t="s">
        <v>32</v>
      </c>
      <c r="F11" s="17" t="s">
        <v>29</v>
      </c>
      <c r="G11" s="27" t="s">
        <v>11</v>
      </c>
      <c r="H11" s="30">
        <v>1</v>
      </c>
      <c r="I11" s="48"/>
      <c r="J11" s="45">
        <f t="shared" si="0"/>
        <v>0</v>
      </c>
    </row>
    <row r="12" spans="2:10" ht="28.5" customHeight="1">
      <c r="B12" s="15">
        <v>11</v>
      </c>
      <c r="C12" s="11" t="s">
        <v>33</v>
      </c>
      <c r="D12" s="12" t="s">
        <v>48</v>
      </c>
      <c r="E12" s="13" t="s">
        <v>34</v>
      </c>
      <c r="F12" s="17" t="s">
        <v>29</v>
      </c>
      <c r="G12" s="27" t="s">
        <v>11</v>
      </c>
      <c r="H12" s="30">
        <v>1</v>
      </c>
      <c r="I12" s="48"/>
      <c r="J12" s="45">
        <f t="shared" si="0"/>
        <v>0</v>
      </c>
    </row>
    <row r="13" spans="2:10" ht="105" customHeight="1">
      <c r="B13" s="15">
        <v>12</v>
      </c>
      <c r="C13" s="11" t="s">
        <v>35</v>
      </c>
      <c r="D13" s="12" t="str">
        <f>D10</f>
        <v>ve svrchní části dvoukřídlé dveře prosklené (bezpečnostní sklo VSG 6mm v dřevěném rámu - šířka rámu 5 cm, výška dveří 150 cm), zamykatelné, bez madla (otvírání pomocí klíčku); uvnitř výškově stavitelné dřevěné police; horní čelní hrana zakončena profilovanou lištou (ve shodě s o-statními prvky),  ve spodní části plné dřevěné dveře výšky 45 cm, zamykatelné, bez madla (otvírání pomocí klíčku), jedna stavitelná dřevěná police, sokl výšky 5 cm, opatřený okopovou lištou - plech; materiál dub masiv 20 mm, PÚ tvrdovoskový olej; kotveno do stěny.</v>
      </c>
      <c r="E13" s="17" t="s">
        <v>36</v>
      </c>
      <c r="F13" s="17" t="s">
        <v>29</v>
      </c>
      <c r="G13" s="27" t="s">
        <v>11</v>
      </c>
      <c r="H13" s="30">
        <v>3</v>
      </c>
      <c r="I13" s="48"/>
      <c r="J13" s="45">
        <f t="shared" si="0"/>
        <v>0</v>
      </c>
    </row>
    <row r="14" spans="2:10" ht="175.5" customHeight="1">
      <c r="B14" s="15">
        <v>13</v>
      </c>
      <c r="C14" s="11" t="s">
        <v>37</v>
      </c>
      <c r="D14" s="12" t="s">
        <v>60</v>
      </c>
      <c r="E14" s="17" t="s">
        <v>38</v>
      </c>
      <c r="F14" s="17" t="s">
        <v>29</v>
      </c>
      <c r="G14" s="27" t="s">
        <v>11</v>
      </c>
      <c r="H14" s="30">
        <v>1</v>
      </c>
      <c r="I14" s="48"/>
      <c r="J14" s="45">
        <f t="shared" si="0"/>
        <v>0</v>
      </c>
    </row>
    <row r="15" spans="2:10" ht="45.75" customHeight="1">
      <c r="B15" s="15">
        <v>14</v>
      </c>
      <c r="C15" s="11" t="s">
        <v>39</v>
      </c>
      <c r="D15" s="12" t="s">
        <v>40</v>
      </c>
      <c r="E15" s="14"/>
      <c r="F15" s="17" t="s">
        <v>29</v>
      </c>
      <c r="G15" s="27" t="s">
        <v>11</v>
      </c>
      <c r="H15" s="30">
        <v>1</v>
      </c>
      <c r="I15" s="48"/>
      <c r="J15" s="45">
        <f t="shared" si="0"/>
        <v>0</v>
      </c>
    </row>
    <row r="16" spans="2:10" ht="129" customHeight="1">
      <c r="B16" s="15">
        <v>15</v>
      </c>
      <c r="C16" s="11" t="s">
        <v>41</v>
      </c>
      <c r="D16" s="12" t="s">
        <v>42</v>
      </c>
      <c r="E16" s="17" t="s">
        <v>43</v>
      </c>
      <c r="F16" s="17" t="s">
        <v>29</v>
      </c>
      <c r="G16" s="27" t="s">
        <v>11</v>
      </c>
      <c r="H16" s="30">
        <v>1</v>
      </c>
      <c r="I16" s="48"/>
      <c r="J16" s="45">
        <f t="shared" si="0"/>
        <v>0</v>
      </c>
    </row>
    <row r="17" spans="2:10" ht="55.5" customHeight="1">
      <c r="B17" s="15">
        <v>16</v>
      </c>
      <c r="C17" s="11" t="s">
        <v>49</v>
      </c>
      <c r="D17" s="12" t="s">
        <v>44</v>
      </c>
      <c r="E17" s="13" t="s">
        <v>45</v>
      </c>
      <c r="F17" s="17" t="s">
        <v>29</v>
      </c>
      <c r="G17" s="27" t="s">
        <v>11</v>
      </c>
      <c r="H17" s="30">
        <v>1</v>
      </c>
      <c r="I17" s="48"/>
      <c r="J17" s="45">
        <f t="shared" si="0"/>
        <v>0</v>
      </c>
    </row>
    <row r="18" spans="2:10" ht="29.25" customHeight="1">
      <c r="B18" s="18">
        <v>18</v>
      </c>
      <c r="C18" s="19" t="s">
        <v>46</v>
      </c>
      <c r="D18" s="20" t="s">
        <v>61</v>
      </c>
      <c r="E18" s="21" t="s">
        <v>47</v>
      </c>
      <c r="F18" s="22" t="s">
        <v>29</v>
      </c>
      <c r="G18" s="28" t="s">
        <v>11</v>
      </c>
      <c r="H18" s="38">
        <v>1</v>
      </c>
      <c r="I18" s="48"/>
      <c r="J18" s="45">
        <f t="shared" si="0"/>
        <v>0</v>
      </c>
    </row>
    <row r="19" spans="2:10" ht="67.5" customHeight="1" thickBot="1">
      <c r="B19" s="31">
        <v>19</v>
      </c>
      <c r="C19" s="32" t="s">
        <v>50</v>
      </c>
      <c r="D19" s="33" t="s">
        <v>56</v>
      </c>
      <c r="E19" s="34" t="s">
        <v>51</v>
      </c>
      <c r="F19" s="35" t="s">
        <v>7</v>
      </c>
      <c r="G19" s="39" t="s">
        <v>11</v>
      </c>
      <c r="H19" s="40">
        <v>1</v>
      </c>
      <c r="I19" s="49"/>
      <c r="J19" s="46">
        <f t="shared" si="0"/>
        <v>0</v>
      </c>
    </row>
    <row r="20" spans="2:10" ht="15.75" customHeight="1">
      <c r="B20" s="52" t="s">
        <v>53</v>
      </c>
      <c r="C20" s="53"/>
      <c r="D20" s="53"/>
      <c r="E20" s="53"/>
      <c r="F20" s="53"/>
      <c r="G20" s="53"/>
      <c r="H20" s="53"/>
      <c r="I20" s="53"/>
      <c r="J20" s="43">
        <f>SUM(J3:J19)</f>
        <v>0</v>
      </c>
    </row>
    <row r="21" spans="2:10" ht="15">
      <c r="B21" s="54" t="s">
        <v>54</v>
      </c>
      <c r="C21" s="55"/>
      <c r="D21" s="55"/>
      <c r="E21" s="55"/>
      <c r="F21" s="55"/>
      <c r="G21" s="55"/>
      <c r="H21" s="55"/>
      <c r="I21" s="55"/>
      <c r="J21" s="23">
        <f>J20*0.21</f>
        <v>0</v>
      </c>
    </row>
    <row r="22" spans="2:10" ht="15.75" thickBot="1">
      <c r="B22" s="56" t="s">
        <v>55</v>
      </c>
      <c r="C22" s="57"/>
      <c r="D22" s="57"/>
      <c r="E22" s="57"/>
      <c r="F22" s="57"/>
      <c r="G22" s="57"/>
      <c r="H22" s="57"/>
      <c r="I22" s="57"/>
      <c r="J22" s="24">
        <f>J20+J21</f>
        <v>0</v>
      </c>
    </row>
    <row r="25" spans="2:4" ht="15">
      <c r="B25" s="50"/>
      <c r="C25" s="50" t="s">
        <v>63</v>
      </c>
      <c r="D25" s="51"/>
    </row>
    <row r="28" ht="15">
      <c r="J28" s="25"/>
    </row>
  </sheetData>
  <mergeCells count="3">
    <mergeCell ref="B20:I20"/>
    <mergeCell ref="B21:I21"/>
    <mergeCell ref="B22:I22"/>
  </mergeCells>
  <printOptions/>
  <pageMargins left="0.25" right="0.25" top="0.75" bottom="0.75" header="0.511805555555555" footer="0.511805555555555"/>
  <pageSetup fitToHeight="0" fitToWidth="1" horizontalDpi="300" verticalDpi="300" orientation="portrait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Váňa</dc:creator>
  <cp:keywords/>
  <dc:description/>
  <cp:lastModifiedBy>xx</cp:lastModifiedBy>
  <cp:lastPrinted>2020-07-02T10:19:08Z</cp:lastPrinted>
  <dcterms:created xsi:type="dcterms:W3CDTF">2020-05-14T09:09:39Z</dcterms:created>
  <dcterms:modified xsi:type="dcterms:W3CDTF">2020-07-09T15:54:38Z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