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bookViews>
    <workbookView xWindow="0" yWindow="0" windowWidth="28800" windowHeight="12825" activeTab="0"/>
  </bookViews>
  <sheets>
    <sheet name="List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<sst xmlns="http://schemas.openxmlformats.org/spreadsheetml/2006/main" count="128" uniqueCount="95">
  <si>
    <t xml:space="preserve">Datum zpracování : </t>
  </si>
  <si>
    <t>SOUPIS PRACÍ</t>
  </si>
  <si>
    <t>Poř.</t>
  </si>
  <si>
    <t>Kód položky</t>
  </si>
  <si>
    <t>Název položky</t>
  </si>
  <si>
    <t>M.J.</t>
  </si>
  <si>
    <t>Množství</t>
  </si>
  <si>
    <t>CENA</t>
  </si>
  <si>
    <t>HMOTNOST</t>
  </si>
  <si>
    <t>čís.</t>
  </si>
  <si>
    <t>Dodávka</t>
  </si>
  <si>
    <t>Montáž</t>
  </si>
  <si>
    <t>pol.</t>
  </si>
  <si>
    <t>jednotková</t>
  </si>
  <si>
    <t>celková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</si>
  <si>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</si>
  <si>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</si>
  <si>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</si>
  <si>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</si>
  <si>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</si>
  <si>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</si>
  <si>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</si>
  <si>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</si>
  <si>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</si>
  <si>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</si>
  <si>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</si>
  <si>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Základní rozpočtové náklady stavebního objektu celkem (bez DPH) :</t>
  </si>
  <si>
    <t>Stavba :  - Oprava hlavní budovy</t>
  </si>
  <si>
    <t>Objekt :  - Domov Buda,p.s.s. Nesměň 70,281 44 Zásmuky</t>
  </si>
  <si>
    <t>Cenová úroveň : 2017</t>
  </si>
  <si>
    <t>přípravné  a přidružené práce</t>
  </si>
  <si>
    <t>113107430R00</t>
  </si>
  <si>
    <t>odstranění stávající zámkové dlažby tl. 6cm do 50 m2 ručně</t>
  </si>
  <si>
    <t>m2</t>
  </si>
  <si>
    <t>Hloubené vykopávky</t>
  </si>
  <si>
    <t>139601102R00</t>
  </si>
  <si>
    <t>ruční výkop jam,rýh a šachet v hornině tř.3,š.0,6m, hl do 0,8m</t>
  </si>
  <si>
    <t>m3</t>
  </si>
  <si>
    <t>Přemístění výkopku</t>
  </si>
  <si>
    <t>162701102R00</t>
  </si>
  <si>
    <t>vodorovné přemístění výkopku,kameniva z hor.1-4 do 10000m</t>
  </si>
  <si>
    <t>případná vyšší vzdálenost bude zohledněna v jednotkové ceně</t>
  </si>
  <si>
    <t>162701105R00</t>
  </si>
  <si>
    <t>Vodorovné přemístění suti do 6 000m, vč. nalložení</t>
  </si>
  <si>
    <t>t</t>
  </si>
  <si>
    <t>167101102R00</t>
  </si>
  <si>
    <t>Nakládání výkopku z hor. 1-4 v množství nad 100m3</t>
  </si>
  <si>
    <t>Uložení sypaniny na skládku</t>
  </si>
  <si>
    <t>174201101R00</t>
  </si>
  <si>
    <t>Zásyp jam,rýh, kačírkem praným 16-32mm bez zhutnění vrstva do 20 cm</t>
  </si>
  <si>
    <t>Povrchové úpravy terénu</t>
  </si>
  <si>
    <t>181101102R00</t>
  </si>
  <si>
    <t>Úprava pláně v zářezech v hor. 1-4, se zhutněním</t>
  </si>
  <si>
    <t>Hloubení pro podzení stěny, ražení a hloubení důlní</t>
  </si>
  <si>
    <t>199000002R00</t>
  </si>
  <si>
    <t>poplatek za skládku horniny 1-4</t>
  </si>
  <si>
    <t>199000003R00</t>
  </si>
  <si>
    <t>Poplatek za skládku odpadu suti,beton</t>
  </si>
  <si>
    <t>Zpevňování hornin a konstrukcí</t>
  </si>
  <si>
    <t>Trativod z drenážních trubek plastových flexibilních D do 100mm včetně lože otevřený výkop</t>
  </si>
  <si>
    <t>m</t>
  </si>
  <si>
    <t>Zřízení opláštění žeber nebo trativodů geotextilií v rýze nebo zářezu sklonu přes 1:3 š do 2,5 m</t>
  </si>
  <si>
    <t>Výplň odvodňovacích žeber nebo trativodů kamenivem hrubým drceným frakce 16 až 63 mm</t>
  </si>
  <si>
    <t>Úprava povrchů vnější</t>
  </si>
  <si>
    <t>Vnější omítka stěn hladká MC,stupeň složitosti I-II včetně nátěru</t>
  </si>
  <si>
    <t>Očištění vnějších ploch tlakovou vodou</t>
  </si>
  <si>
    <t>Izolace proti vodě</t>
  </si>
  <si>
    <t>711482011R00</t>
  </si>
  <si>
    <t>Izolace soklu nopovou fólií  např. Dekdren T20, svisle</t>
  </si>
  <si>
    <t>7111425R1</t>
  </si>
  <si>
    <t>Dodávka a montáž izolace proti vodě asf. Pás natavením -svislá</t>
  </si>
  <si>
    <t xml:space="preserve">Dodávka a montáž izolace proti zemní vlhkosti za studena,penetrační nátěr </t>
  </si>
  <si>
    <t>Ostantí materiál</t>
  </si>
  <si>
    <t>montáž lešení řadového trubkového lehkého s podlahami zatížení do 200kg/m2 š do 1,2m v do 25 m.</t>
  </si>
  <si>
    <t>Příplatek k lešení řadovému trubkovému lehkému s podlahami š 1,2m v 25m  za první  a ZKD den použití</t>
  </si>
  <si>
    <t>Demontáž lešení řadového trubkového lehkého s podlahami zatížení do 200kg/m2 v do 25 m</t>
  </si>
  <si>
    <t>Doprava lešení</t>
  </si>
  <si>
    <t>Prorážení otvorů a ostatní bourací práce</t>
  </si>
  <si>
    <t>Otlučení omítek vnějších, případné proškrábnutí spár předpoklad do 801%</t>
  </si>
  <si>
    <t>Ostatní materiál</t>
  </si>
  <si>
    <t>geotextilie</t>
  </si>
  <si>
    <t>7111120R0</t>
  </si>
  <si>
    <t>asfaltový lak penetrační</t>
  </si>
  <si>
    <t>7111425R0</t>
  </si>
  <si>
    <t>asfaltový pás standartu V60S35</t>
  </si>
  <si>
    <t>711482011R01</t>
  </si>
  <si>
    <t>nopová fólie</t>
  </si>
  <si>
    <t>711482011R02</t>
  </si>
  <si>
    <t>ukončovací lišta k nopové fólii</t>
  </si>
  <si>
    <t>Základ  pro DPH 21%</t>
  </si>
  <si>
    <t>DPH 21%</t>
  </si>
  <si>
    <t>Základ  pro DPH 15%</t>
  </si>
  <si>
    <t>DPH 15%</t>
  </si>
  <si>
    <t>Cena za objekt celkem včetně DOH činí: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</si>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</sst>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"/>
    <numFmt numFmtId="166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57">
    <border>
      <left/>
      <right/>
      <top/>
      <bottom/>
      <diagonal/>
    </border>
    <border>
      <left style="double"/>
      <right/>
      <top style="double"/>
      <bottom/>
    </border>
    <border>
      <left style="double"/>
      <right/>
      <top/>
      <bottom/>
    </border>
    <border>
      <left style="medium"/>
      <right style="hair"/>
      <top style="thin"/>
      <bottom/>
    </border>
    <border>
      <left/>
      <right/>
      <top style="thin"/>
      <bottom/>
    </border>
    <border>
      <left style="thin"/>
      <right style="hair"/>
      <top style="thin"/>
      <bottom/>
    </border>
    <border>
      <left/>
      <right style="double"/>
      <top style="thin"/>
      <bottom/>
    </border>
    <border>
      <left style="double"/>
      <right/>
      <top style="thin"/>
      <bottom style="double"/>
    </border>
    <border>
      <left style="thin"/>
      <right/>
      <top style="thin"/>
      <bottom style="double"/>
    </border>
    <border>
      <left style="medium"/>
      <right style="hair"/>
      <top style="thin"/>
      <bottom style="double"/>
    </border>
    <border>
      <left style="hair"/>
      <right/>
      <top style="thin"/>
      <bottom style="double"/>
    </border>
    <border>
      <left style="thin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/>
      <top style="double"/>
      <bottom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thin"/>
      <right/>
      <top/>
      <bottom style="thin"/>
    </border>
    <border>
      <left/>
      <right/>
      <top style="medium"/>
      <bottom style="medium"/>
    </border>
    <border>
      <left style="medium"/>
      <right/>
      <top style="double"/>
      <bottom/>
    </border>
    <border>
      <left style="medium"/>
      <right style="hair"/>
      <top style="double"/>
      <bottom/>
    </border>
    <border>
      <left style="hair"/>
      <right style="thin"/>
      <top style="double"/>
      <bottom/>
    </border>
    <border>
      <left style="thin"/>
      <right style="hair"/>
      <top style="double"/>
      <bottom/>
    </border>
    <border>
      <left style="hair"/>
      <right style="medium"/>
      <top style="double"/>
      <bottom/>
    </border>
    <border>
      <left style="medium"/>
      <right/>
      <top style="thin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medium"/>
      <right/>
      <top/>
      <bottom style="thin"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medium"/>
      <top/>
      <bottom style="thin"/>
    </border>
    <border>
      <left style="medium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double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double"/>
      <top style="double"/>
      <bottom/>
    </border>
    <border>
      <left/>
      <right style="double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 horizontal="center"/>
      <protection/>
    </xf>
    <xf numFmtId="0" fontId="3" fillId="2" borderId="11" xfId="0" applyFont="1" applyFill="1" applyBorder="1" applyAlignment="1" applyProtection="1">
      <alignment horizontal="center"/>
      <protection/>
    </xf>
    <xf numFmtId="0" fontId="3" fillId="2" borderId="12" xfId="0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" fontId="3" fillId="0" borderId="16" xfId="0" applyNumberFormat="1" applyFont="1" applyBorder="1" applyAlignment="1" applyProtection="1">
      <alignment vertical="center"/>
      <protection/>
    </xf>
    <xf numFmtId="164" fontId="3" fillId="0" borderId="15" xfId="0" applyNumberFormat="1" applyFont="1" applyBorder="1" applyAlignment="1" applyProtection="1">
      <alignment vertical="center"/>
      <protection locked="0"/>
    </xf>
    <xf numFmtId="164" fontId="3" fillId="0" borderId="17" xfId="0" applyNumberFormat="1" applyFont="1" applyBorder="1" applyAlignment="1" applyProtection="1">
      <alignment vertical="center"/>
      <protection/>
    </xf>
    <xf numFmtId="164" fontId="3" fillId="0" borderId="16" xfId="0" applyNumberFormat="1" applyFont="1" applyBorder="1" applyAlignment="1" applyProtection="1">
      <alignment vertical="center"/>
      <protection locked="0"/>
    </xf>
    <xf numFmtId="165" fontId="3" fillId="0" borderId="16" xfId="0" applyNumberFormat="1" applyFont="1" applyBorder="1" applyAlignment="1" applyProtection="1">
      <alignment vertical="center"/>
      <protection/>
    </xf>
    <xf numFmtId="165" fontId="3" fillId="0" borderId="18" xfId="0" applyNumberFormat="1" applyFont="1" applyBorder="1" applyAlignment="1" applyProtection="1">
      <alignment vertical="center"/>
      <protection/>
    </xf>
    <xf numFmtId="0" fontId="5" fillId="2" borderId="19" xfId="0" applyFont="1" applyFill="1" applyBorder="1" applyAlignment="1" applyProtection="1">
      <alignment horizontal="right" vertical="center"/>
      <protection/>
    </xf>
    <xf numFmtId="0" fontId="5" fillId="2" borderId="19" xfId="0" applyFont="1" applyFill="1" applyBorder="1" applyAlignment="1" applyProtection="1">
      <alignment horizontal="left" vertical="center"/>
      <protection/>
    </xf>
    <xf numFmtId="3" fontId="3" fillId="0" borderId="16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right" vertical="center"/>
      <protection/>
    </xf>
    <xf numFmtId="0" fontId="5" fillId="2" borderId="16" xfId="0" applyFont="1" applyFill="1" applyBorder="1" applyAlignment="1" applyProtection="1">
      <alignment horizontal="left" vertical="center"/>
      <protection/>
    </xf>
    <xf numFmtId="164" fontId="3" fillId="0" borderId="16" xfId="0" applyNumberFormat="1" applyFont="1" applyBorder="1" applyAlignment="1" applyProtection="1">
      <alignment vertical="center"/>
      <protection/>
    </xf>
    <xf numFmtId="0" fontId="5" fillId="2" borderId="2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2" borderId="29" xfId="0" applyFont="1" applyFill="1" applyBorder="1" applyAlignment="1" applyProtection="1">
      <alignment/>
      <protection/>
    </xf>
    <xf numFmtId="0" fontId="5" fillId="2" borderId="19" xfId="0" applyFont="1" applyFill="1" applyBorder="1" applyAlignment="1" applyProtection="1">
      <alignment/>
      <protection/>
    </xf>
    <xf numFmtId="0" fontId="5" fillId="2" borderId="30" xfId="0" applyFont="1" applyFill="1" applyBorder="1" applyAlignment="1" applyProtection="1">
      <alignment/>
      <protection locked="0"/>
    </xf>
    <xf numFmtId="164" fontId="5" fillId="2" borderId="31" xfId="0" applyNumberFormat="1" applyFont="1" applyFill="1" applyBorder="1" applyAlignment="1" applyProtection="1">
      <alignment/>
      <protection/>
    </xf>
    <xf numFmtId="0" fontId="5" fillId="2" borderId="32" xfId="0" applyFont="1" applyFill="1" applyBorder="1" applyAlignment="1" applyProtection="1">
      <alignment/>
      <protection locked="0"/>
    </xf>
    <xf numFmtId="164" fontId="5" fillId="2" borderId="33" xfId="0" applyNumberFormat="1" applyFont="1" applyFill="1" applyBorder="1" applyAlignment="1" applyProtection="1">
      <alignment/>
      <protection/>
    </xf>
    <xf numFmtId="0" fontId="5" fillId="2" borderId="32" xfId="0" applyFont="1" applyFill="1" applyBorder="1" applyAlignment="1" applyProtection="1">
      <alignment/>
      <protection/>
    </xf>
    <xf numFmtId="165" fontId="5" fillId="2" borderId="34" xfId="0" applyNumberFormat="1" applyFont="1" applyFill="1" applyBorder="1" applyAlignment="1" applyProtection="1">
      <alignment/>
      <protection/>
    </xf>
    <xf numFmtId="0" fontId="5" fillId="2" borderId="15" xfId="0" applyFont="1" applyFill="1" applyBorder="1" applyAlignment="1" applyProtection="1">
      <alignment/>
      <protection/>
    </xf>
    <xf numFmtId="0" fontId="5" fillId="2" borderId="16" xfId="0" applyFont="1" applyFill="1" applyBorder="1" applyAlignment="1" applyProtection="1">
      <alignment/>
      <protection/>
    </xf>
    <xf numFmtId="0" fontId="5" fillId="2" borderId="35" xfId="0" applyFont="1" applyFill="1" applyBorder="1" applyAlignment="1" applyProtection="1">
      <alignment/>
      <protection locked="0"/>
    </xf>
    <xf numFmtId="164" fontId="5" fillId="2" borderId="36" xfId="0" applyNumberFormat="1" applyFont="1" applyFill="1" applyBorder="1" applyAlignment="1" applyProtection="1">
      <alignment/>
      <protection/>
    </xf>
    <xf numFmtId="0" fontId="5" fillId="2" borderId="37" xfId="0" applyFont="1" applyFill="1" applyBorder="1" applyAlignment="1" applyProtection="1">
      <alignment/>
      <protection locked="0"/>
    </xf>
    <xf numFmtId="164" fontId="5" fillId="2" borderId="0" xfId="0" applyNumberFormat="1" applyFont="1" applyFill="1" applyBorder="1" applyAlignment="1" applyProtection="1">
      <alignment/>
      <protection/>
    </xf>
    <xf numFmtId="0" fontId="5" fillId="2" borderId="37" xfId="0" applyFont="1" applyFill="1" applyBorder="1" applyAlignment="1" applyProtection="1">
      <alignment/>
      <protection/>
    </xf>
    <xf numFmtId="165" fontId="5" fillId="2" borderId="18" xfId="0" applyNumberFormat="1" applyFont="1" applyFill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0" fillId="2" borderId="39" xfId="0" applyFill="1" applyBorder="1" applyAlignment="1" applyProtection="1">
      <alignment/>
      <protection/>
    </xf>
    <xf numFmtId="0" fontId="0" fillId="2" borderId="40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3" fontId="5" fillId="2" borderId="41" xfId="0" applyNumberFormat="1" applyFont="1" applyFill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2" fontId="7" fillId="0" borderId="14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2" fontId="3" fillId="0" borderId="16" xfId="0" applyNumberFormat="1" applyFont="1" applyBorder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3" fontId="5" fillId="2" borderId="43" xfId="0" applyNumberFormat="1" applyFont="1" applyFill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7" fillId="3" borderId="26" xfId="0" applyFont="1" applyFill="1" applyBorder="1" applyAlignment="1" applyProtection="1">
      <alignment/>
      <protection/>
    </xf>
    <xf numFmtId="0" fontId="5" fillId="3" borderId="14" xfId="0" applyFont="1" applyFill="1" applyBorder="1" applyAlignment="1" applyProtection="1">
      <alignment horizontal="right" vertical="center"/>
      <protection/>
    </xf>
    <xf numFmtId="0" fontId="7" fillId="3" borderId="14" xfId="0" applyFont="1" applyFill="1" applyBorder="1" applyAlignment="1" applyProtection="1">
      <alignment horizontal="left" vertical="center"/>
      <protection/>
    </xf>
    <xf numFmtId="0" fontId="7" fillId="3" borderId="14" xfId="0" applyFont="1" applyFill="1" applyBorder="1" applyAlignment="1" applyProtection="1">
      <alignment horizontal="center" vertical="center"/>
      <protection/>
    </xf>
    <xf numFmtId="2" fontId="7" fillId="3" borderId="14" xfId="0" applyNumberFormat="1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 locked="0"/>
    </xf>
    <xf numFmtId="0" fontId="5" fillId="3" borderId="5" xfId="0" applyFont="1" applyFill="1" applyBorder="1" applyAlignment="1" applyProtection="1">
      <alignment/>
      <protection locked="0"/>
    </xf>
    <xf numFmtId="2" fontId="5" fillId="3" borderId="4" xfId="0" applyNumberFormat="1" applyFont="1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28" xfId="0" applyFont="1" applyFill="1" applyBorder="1" applyAlignment="1" applyProtection="1">
      <alignment/>
      <protection/>
    </xf>
    <xf numFmtId="0" fontId="0" fillId="3" borderId="0" xfId="0" applyFill="1"/>
    <xf numFmtId="0" fontId="3" fillId="3" borderId="15" xfId="0" applyFont="1" applyFill="1" applyBorder="1" applyAlignment="1" applyProtection="1">
      <alignment horizontal="right" vertical="center"/>
      <protection/>
    </xf>
    <xf numFmtId="0" fontId="8" fillId="3" borderId="16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horizontal="left" vertical="center"/>
      <protection/>
    </xf>
    <xf numFmtId="0" fontId="6" fillId="3" borderId="16" xfId="0" applyFont="1" applyFill="1" applyBorder="1" applyAlignment="1" applyProtection="1">
      <alignment horizontal="center" vertical="center"/>
      <protection/>
    </xf>
    <xf numFmtId="2" fontId="3" fillId="3" borderId="16" xfId="0" applyNumberFormat="1" applyFont="1" applyFill="1" applyBorder="1" applyAlignment="1" applyProtection="1">
      <alignment vertical="center"/>
      <protection/>
    </xf>
    <xf numFmtId="164" fontId="3" fillId="3" borderId="15" xfId="0" applyNumberFormat="1" applyFont="1" applyFill="1" applyBorder="1" applyAlignment="1" applyProtection="1">
      <alignment vertical="center"/>
      <protection locked="0"/>
    </xf>
    <xf numFmtId="164" fontId="3" fillId="3" borderId="17" xfId="0" applyNumberFormat="1" applyFont="1" applyFill="1" applyBorder="1" applyAlignment="1" applyProtection="1">
      <alignment vertical="center"/>
      <protection/>
    </xf>
    <xf numFmtId="164" fontId="3" fillId="3" borderId="16" xfId="0" applyNumberFormat="1" applyFont="1" applyFill="1" applyBorder="1" applyAlignment="1" applyProtection="1">
      <alignment vertical="center"/>
      <protection locked="0"/>
    </xf>
    <xf numFmtId="165" fontId="3" fillId="3" borderId="16" xfId="0" applyNumberFormat="1" applyFont="1" applyFill="1" applyBorder="1" applyAlignment="1" applyProtection="1">
      <alignment vertical="center"/>
      <protection/>
    </xf>
    <xf numFmtId="165" fontId="3" fillId="3" borderId="18" xfId="0" applyNumberFormat="1" applyFont="1" applyFill="1" applyBorder="1" applyAlignment="1" applyProtection="1">
      <alignment vertical="center"/>
      <protection/>
    </xf>
    <xf numFmtId="164" fontId="3" fillId="3" borderId="0" xfId="0" applyNumberFormat="1" applyFont="1" applyFill="1" applyBorder="1" applyAlignment="1" applyProtection="1">
      <alignment vertical="center"/>
      <protection/>
    </xf>
    <xf numFmtId="0" fontId="8" fillId="3" borderId="16" xfId="0" applyFont="1" applyFill="1" applyBorder="1" applyAlignment="1" applyProtection="1">
      <alignment horizontal="left" vertical="center" wrapText="1"/>
      <protection/>
    </xf>
    <xf numFmtId="4" fontId="3" fillId="3" borderId="16" xfId="0" applyNumberFormat="1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horizontal="center" vertical="center"/>
      <protection/>
    </xf>
    <xf numFmtId="0" fontId="3" fillId="3" borderId="16" xfId="0" applyFont="1" applyFill="1" applyBorder="1" applyAlignment="1" applyProtection="1">
      <alignment horizontal="left" vertical="center"/>
      <protection/>
    </xf>
    <xf numFmtId="164" fontId="3" fillId="3" borderId="16" xfId="0" applyNumberFormat="1" applyFont="1" applyFill="1" applyBorder="1" applyAlignment="1" applyProtection="1">
      <alignment vertical="center"/>
      <protection/>
    </xf>
    <xf numFmtId="166" fontId="5" fillId="3" borderId="27" xfId="0" applyNumberFormat="1" applyFont="1" applyFill="1" applyBorder="1" applyAlignment="1" applyProtection="1">
      <alignment/>
      <protection/>
    </xf>
    <xf numFmtId="166" fontId="3" fillId="0" borderId="17" xfId="0" applyNumberFormat="1" applyFont="1" applyBorder="1" applyAlignment="1" applyProtection="1">
      <alignment vertical="center"/>
      <protection/>
    </xf>
    <xf numFmtId="166" fontId="3" fillId="3" borderId="17" xfId="0" applyNumberFormat="1" applyFont="1" applyFill="1" applyBorder="1" applyAlignment="1" applyProtection="1">
      <alignment vertical="center"/>
      <protection/>
    </xf>
    <xf numFmtId="166" fontId="7" fillId="0" borderId="27" xfId="0" applyNumberFormat="1" applyFont="1" applyBorder="1" applyAlignment="1" applyProtection="1">
      <alignment/>
      <protection/>
    </xf>
    <xf numFmtId="166" fontId="7" fillId="0" borderId="4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344;editelstv&#237;\Desktop\Kopie%20-%20P&#345;&#237;loha%20&#269;.%206%20V&#253;zvy%20-%20V&#253;kaz%20v&#253;m&#283;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RYCÍ LIST"/>
      <sheetName val="REKAPITULACE"/>
      <sheetName val="ROZPOČET"/>
    </sheetNames>
    <sheetDataSet>
      <sheetData sheetId="0"/>
      <sheetData sheetId="1">
        <row r="19">
          <cell r="C19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workbookViewId="0" topLeftCell="A1">
      <selection activeCell="R100" sqref="R100"/>
    </sheetView>
  </sheetViews>
  <sheetFormatPr defaultColWidth="9.140625" defaultRowHeight="15"/>
  <cols>
    <col min="3" max="3" width="55.421875" style="0" bestFit="1" customWidth="1"/>
  </cols>
  <sheetData>
    <row r="1" spans="1:11" ht="15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 t="s">
        <v>29</v>
      </c>
      <c r="K1" s="32"/>
    </row>
    <row r="2" spans="1:11" ht="15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 t="s">
        <v>0</v>
      </c>
      <c r="K2" s="32"/>
    </row>
    <row r="3" spans="1:11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5.75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.75" thickTop="1">
      <c r="A6" s="1" t="s">
        <v>2</v>
      </c>
      <c r="B6" s="102" t="s">
        <v>3</v>
      </c>
      <c r="C6" s="102" t="s">
        <v>4</v>
      </c>
      <c r="D6" s="102" t="s">
        <v>5</v>
      </c>
      <c r="E6" s="99" t="s">
        <v>6</v>
      </c>
      <c r="F6" s="72" t="s">
        <v>7</v>
      </c>
      <c r="G6" s="97"/>
      <c r="H6" s="97"/>
      <c r="I6" s="98"/>
      <c r="J6" s="73" t="s">
        <v>8</v>
      </c>
      <c r="K6" s="94"/>
    </row>
    <row r="7" spans="1:11" ht="15">
      <c r="A7" s="2" t="s">
        <v>9</v>
      </c>
      <c r="B7" s="103"/>
      <c r="C7" s="103"/>
      <c r="D7" s="103"/>
      <c r="E7" s="100"/>
      <c r="F7" s="93" t="s">
        <v>10</v>
      </c>
      <c r="G7" s="92"/>
      <c r="H7" s="91" t="s">
        <v>11</v>
      </c>
      <c r="I7" s="92"/>
      <c r="J7" s="95"/>
      <c r="K7" s="96"/>
    </row>
    <row r="8" spans="1:11" ht="15">
      <c r="A8" s="2" t="s">
        <v>12</v>
      </c>
      <c r="B8" s="104"/>
      <c r="C8" s="104"/>
      <c r="D8" s="104"/>
      <c r="E8" s="101"/>
      <c r="F8" s="3" t="s">
        <v>13</v>
      </c>
      <c r="G8" s="4" t="s">
        <v>14</v>
      </c>
      <c r="H8" s="5" t="s">
        <v>13</v>
      </c>
      <c r="I8" s="4" t="s">
        <v>14</v>
      </c>
      <c r="J8" s="5" t="s">
        <v>13</v>
      </c>
      <c r="K8" s="6" t="s">
        <v>14</v>
      </c>
    </row>
    <row r="9" spans="1:11" ht="15.75" thickBot="1">
      <c r="A9" s="7" t="s">
        <v>15</v>
      </c>
      <c r="B9" s="8" t="s">
        <v>16</v>
      </c>
      <c r="C9" s="8" t="s">
        <v>17</v>
      </c>
      <c r="D9" s="8" t="s">
        <v>18</v>
      </c>
      <c r="E9" s="8" t="s">
        <v>19</v>
      </c>
      <c r="F9" s="9" t="s">
        <v>20</v>
      </c>
      <c r="G9" s="10" t="s">
        <v>21</v>
      </c>
      <c r="H9" s="11" t="s">
        <v>22</v>
      </c>
      <c r="I9" s="10" t="s">
        <v>23</v>
      </c>
      <c r="J9" s="11" t="s">
        <v>24</v>
      </c>
      <c r="K9" s="12" t="s">
        <v>25</v>
      </c>
    </row>
    <row r="10" spans="1:11" ht="15.75" thickTop="1">
      <c r="A10" s="34"/>
      <c r="B10" s="35"/>
      <c r="C10" s="13"/>
      <c r="D10" s="35"/>
      <c r="E10" s="35"/>
      <c r="F10" s="36"/>
      <c r="G10" s="37"/>
      <c r="H10" s="38"/>
      <c r="I10" s="39"/>
      <c r="J10" s="40"/>
      <c r="K10" s="41"/>
    </row>
    <row r="11" spans="1:11" ht="15">
      <c r="A11" s="42"/>
      <c r="B11" s="14">
        <v>11</v>
      </c>
      <c r="C11" s="15" t="s">
        <v>30</v>
      </c>
      <c r="D11" s="43"/>
      <c r="E11" s="43"/>
      <c r="F11" s="44"/>
      <c r="G11" s="45"/>
      <c r="H11" s="46"/>
      <c r="I11" s="47"/>
      <c r="J11" s="48"/>
      <c r="K11" s="49"/>
    </row>
    <row r="12" spans="1:11" ht="15">
      <c r="A12" s="16">
        <v>2</v>
      </c>
      <c r="B12" s="17" t="s">
        <v>31</v>
      </c>
      <c r="C12" s="17" t="s">
        <v>32</v>
      </c>
      <c r="D12" s="18" t="s">
        <v>33</v>
      </c>
      <c r="E12" s="19">
        <v>18</v>
      </c>
      <c r="F12" s="20"/>
      <c r="G12" s="21">
        <f>E12*F12</f>
        <v>0</v>
      </c>
      <c r="H12" s="22"/>
      <c r="I12" s="21">
        <f>E12*H12</f>
        <v>0</v>
      </c>
      <c r="J12" s="23"/>
      <c r="K12" s="24"/>
    </row>
    <row r="13" spans="1:11" ht="15">
      <c r="A13" s="50"/>
      <c r="B13" s="25">
        <v>13</v>
      </c>
      <c r="C13" s="26" t="s">
        <v>34</v>
      </c>
      <c r="D13" s="51"/>
      <c r="E13" s="51"/>
      <c r="F13" s="52"/>
      <c r="G13" s="53"/>
      <c r="H13" s="54"/>
      <c r="I13" s="55"/>
      <c r="J13" s="56"/>
      <c r="K13" s="57"/>
    </row>
    <row r="14" spans="1:11" ht="15">
      <c r="A14" s="16">
        <v>3</v>
      </c>
      <c r="B14" s="17" t="s">
        <v>35</v>
      </c>
      <c r="C14" s="17" t="s">
        <v>36</v>
      </c>
      <c r="D14" s="18" t="s">
        <v>37</v>
      </c>
      <c r="E14" s="19">
        <v>14.4</v>
      </c>
      <c r="F14" s="20"/>
      <c r="G14" s="21">
        <f>E14*F14</f>
        <v>0</v>
      </c>
      <c r="H14" s="22"/>
      <c r="I14" s="21">
        <f>E14*H14</f>
        <v>0</v>
      </c>
      <c r="J14" s="23">
        <v>0.06</v>
      </c>
      <c r="K14" s="24"/>
    </row>
    <row r="15" spans="1:11" ht="15">
      <c r="A15" s="50"/>
      <c r="B15" s="25">
        <v>16</v>
      </c>
      <c r="C15" s="26" t="s">
        <v>38</v>
      </c>
      <c r="D15" s="51"/>
      <c r="E15" s="51"/>
      <c r="F15" s="52"/>
      <c r="G15" s="53"/>
      <c r="H15" s="54"/>
      <c r="I15" s="55"/>
      <c r="J15" s="56"/>
      <c r="K15" s="57">
        <f>SUM(K14:K14)</f>
        <v>0</v>
      </c>
    </row>
    <row r="16" spans="1:11" ht="15">
      <c r="A16" s="78">
        <v>4</v>
      </c>
      <c r="B16" s="75" t="s">
        <v>39</v>
      </c>
      <c r="C16" s="76" t="s">
        <v>40</v>
      </c>
      <c r="D16" s="82" t="s">
        <v>37</v>
      </c>
      <c r="E16" s="80">
        <v>14.4</v>
      </c>
      <c r="F16" s="44"/>
      <c r="G16" s="45">
        <v>0</v>
      </c>
      <c r="H16" s="46"/>
      <c r="I16" s="136">
        <v>0</v>
      </c>
      <c r="J16" s="48"/>
      <c r="K16" s="49"/>
    </row>
    <row r="17" spans="1:11" ht="15">
      <c r="A17" s="16"/>
      <c r="B17" s="17"/>
      <c r="C17" s="77" t="s">
        <v>41</v>
      </c>
      <c r="D17" s="18"/>
      <c r="E17" s="23"/>
      <c r="F17" s="20"/>
      <c r="G17" s="21">
        <f>E17*F17</f>
        <v>0</v>
      </c>
      <c r="H17" s="22"/>
      <c r="I17" s="21">
        <f>E17*H17</f>
        <v>0</v>
      </c>
      <c r="J17" s="23">
        <v>0</v>
      </c>
      <c r="K17" s="24">
        <f>E17*J17</f>
        <v>0</v>
      </c>
    </row>
    <row r="18" spans="1:11" ht="15">
      <c r="A18" s="16">
        <v>5</v>
      </c>
      <c r="B18" s="77" t="s">
        <v>42</v>
      </c>
      <c r="C18" s="81" t="s">
        <v>43</v>
      </c>
      <c r="D18" s="79" t="s">
        <v>44</v>
      </c>
      <c r="E18" s="19">
        <v>2.8</v>
      </c>
      <c r="F18" s="20"/>
      <c r="G18" s="21">
        <f>E18*F18</f>
        <v>0</v>
      </c>
      <c r="H18" s="22"/>
      <c r="I18" s="21">
        <f>E18*H18</f>
        <v>0</v>
      </c>
      <c r="J18" s="23">
        <v>0</v>
      </c>
      <c r="K18" s="24">
        <f>E18*J18</f>
        <v>0</v>
      </c>
    </row>
    <row r="19" spans="1:11" ht="15">
      <c r="A19" s="16"/>
      <c r="B19" s="17"/>
      <c r="C19" s="77" t="s">
        <v>41</v>
      </c>
      <c r="D19" s="18"/>
      <c r="E19" s="23"/>
      <c r="F19" s="20"/>
      <c r="G19" s="21">
        <f>E19*F19</f>
        <v>0</v>
      </c>
      <c r="H19" s="22"/>
      <c r="I19" s="21">
        <f>E19*H19</f>
        <v>0</v>
      </c>
      <c r="J19" s="23">
        <v>0</v>
      </c>
      <c r="K19" s="24">
        <f>E19*J19</f>
        <v>0</v>
      </c>
    </row>
    <row r="20" spans="1:11" ht="15">
      <c r="A20" s="16">
        <v>6</v>
      </c>
      <c r="B20" s="77" t="s">
        <v>45</v>
      </c>
      <c r="C20" s="81" t="s">
        <v>46</v>
      </c>
      <c r="D20" s="79" t="s">
        <v>37</v>
      </c>
      <c r="E20" s="19">
        <v>14.4</v>
      </c>
      <c r="F20" s="20"/>
      <c r="G20" s="21">
        <f>E20*F20</f>
        <v>0</v>
      </c>
      <c r="H20" s="22"/>
      <c r="I20" s="21">
        <f>E20*H20</f>
        <v>0</v>
      </c>
      <c r="J20" s="23">
        <v>0</v>
      </c>
      <c r="K20" s="24">
        <f>E20*J20</f>
        <v>0</v>
      </c>
    </row>
    <row r="21" spans="1:11" ht="15">
      <c r="A21" s="16"/>
      <c r="B21" s="17">
        <v>171201201</v>
      </c>
      <c r="C21" s="81" t="s">
        <v>47</v>
      </c>
      <c r="D21" s="79" t="s">
        <v>37</v>
      </c>
      <c r="E21" s="19">
        <v>14.4</v>
      </c>
      <c r="F21" s="20"/>
      <c r="G21" s="21">
        <f>E21*F21</f>
        <v>0</v>
      </c>
      <c r="H21" s="22"/>
      <c r="I21" s="21">
        <f>E21*H21</f>
        <v>0</v>
      </c>
      <c r="J21" s="23">
        <v>0</v>
      </c>
      <c r="K21" s="24">
        <f>E21*J21</f>
        <v>0</v>
      </c>
    </row>
    <row r="22" spans="1:11" s="115" customFormat="1" ht="15">
      <c r="A22" s="105"/>
      <c r="B22" s="106">
        <v>17</v>
      </c>
      <c r="C22" s="107">
        <v>0</v>
      </c>
      <c r="D22" s="108"/>
      <c r="E22" s="109"/>
      <c r="F22" s="110"/>
      <c r="G22" s="132"/>
      <c r="H22" s="111"/>
      <c r="I22" s="112"/>
      <c r="J22" s="113"/>
      <c r="K22" s="114"/>
    </row>
    <row r="23" spans="1:11" ht="15">
      <c r="A23" s="16">
        <v>8</v>
      </c>
      <c r="B23" s="77" t="s">
        <v>48</v>
      </c>
      <c r="C23" s="77" t="s">
        <v>49</v>
      </c>
      <c r="D23" s="79" t="s">
        <v>37</v>
      </c>
      <c r="E23" s="19">
        <v>5.4</v>
      </c>
      <c r="F23" s="20"/>
      <c r="G23" s="133">
        <v>0</v>
      </c>
      <c r="H23" s="22"/>
      <c r="I23" s="21">
        <v>0</v>
      </c>
      <c r="J23" s="23"/>
      <c r="K23" s="24"/>
    </row>
    <row r="24" spans="1:11" s="115" customFormat="1" ht="15">
      <c r="A24" s="116"/>
      <c r="B24" s="117">
        <v>18</v>
      </c>
      <c r="C24" s="118" t="s">
        <v>50</v>
      </c>
      <c r="D24" s="119"/>
      <c r="E24" s="120"/>
      <c r="F24" s="121"/>
      <c r="G24" s="134"/>
      <c r="H24" s="123"/>
      <c r="I24" s="122"/>
      <c r="J24" s="124"/>
      <c r="K24" s="125"/>
    </row>
    <row r="25" spans="1:11" ht="15">
      <c r="A25" s="16">
        <v>9</v>
      </c>
      <c r="B25" s="77" t="s">
        <v>51</v>
      </c>
      <c r="C25" s="77" t="s">
        <v>52</v>
      </c>
      <c r="D25" s="79" t="s">
        <v>33</v>
      </c>
      <c r="E25" s="83">
        <v>18</v>
      </c>
      <c r="F25" s="20"/>
      <c r="G25" s="133">
        <v>0</v>
      </c>
      <c r="H25" s="22"/>
      <c r="I25" s="21">
        <v>0</v>
      </c>
      <c r="J25" s="23"/>
      <c r="K25" s="24"/>
    </row>
    <row r="26" spans="1:11" s="115" customFormat="1" ht="15">
      <c r="A26" s="116"/>
      <c r="B26" s="117">
        <v>19</v>
      </c>
      <c r="C26" s="118" t="s">
        <v>53</v>
      </c>
      <c r="D26" s="119"/>
      <c r="E26" s="120"/>
      <c r="F26" s="121"/>
      <c r="G26" s="134"/>
      <c r="H26" s="123"/>
      <c r="I26" s="122"/>
      <c r="J26" s="124"/>
      <c r="K26" s="125"/>
    </row>
    <row r="27" spans="1:11" ht="15">
      <c r="A27" s="16">
        <v>10</v>
      </c>
      <c r="B27" s="77" t="s">
        <v>54</v>
      </c>
      <c r="C27" s="81" t="s">
        <v>55</v>
      </c>
      <c r="D27" s="79" t="s">
        <v>37</v>
      </c>
      <c r="E27" s="83">
        <v>14.4</v>
      </c>
      <c r="F27" s="20"/>
      <c r="G27" s="133">
        <v>0</v>
      </c>
      <c r="H27" s="22"/>
      <c r="I27" s="21">
        <v>0</v>
      </c>
      <c r="J27" s="23"/>
      <c r="K27" s="24"/>
    </row>
    <row r="28" spans="1:11" ht="15">
      <c r="A28" s="16">
        <v>11</v>
      </c>
      <c r="B28" s="77" t="s">
        <v>56</v>
      </c>
      <c r="C28" s="81" t="s">
        <v>57</v>
      </c>
      <c r="D28" s="79" t="s">
        <v>44</v>
      </c>
      <c r="E28" s="83">
        <v>2.8</v>
      </c>
      <c r="F28" s="20"/>
      <c r="G28" s="133">
        <v>0</v>
      </c>
      <c r="H28" s="22"/>
      <c r="I28" s="84">
        <v>0</v>
      </c>
      <c r="J28" s="23"/>
      <c r="K28" s="24"/>
    </row>
    <row r="29" spans="1:11" s="115" customFormat="1" ht="15">
      <c r="A29" s="116"/>
      <c r="B29" s="117">
        <v>28</v>
      </c>
      <c r="C29" s="118" t="s">
        <v>58</v>
      </c>
      <c r="D29" s="119"/>
      <c r="E29" s="120"/>
      <c r="F29" s="121"/>
      <c r="G29" s="134"/>
      <c r="H29" s="123"/>
      <c r="I29" s="126"/>
      <c r="J29" s="124"/>
      <c r="K29" s="125"/>
    </row>
    <row r="30" spans="1:11" ht="22.5">
      <c r="A30" s="87">
        <v>12</v>
      </c>
      <c r="B30" s="85">
        <v>212752213</v>
      </c>
      <c r="C30" s="86" t="s">
        <v>59</v>
      </c>
      <c r="D30" s="82" t="s">
        <v>60</v>
      </c>
      <c r="E30" s="80">
        <v>30</v>
      </c>
      <c r="F30" s="44"/>
      <c r="G30" s="135">
        <v>0</v>
      </c>
      <c r="H30" s="46"/>
      <c r="I30" s="136">
        <v>0</v>
      </c>
      <c r="J30" s="48"/>
      <c r="K30" s="49"/>
    </row>
    <row r="31" spans="1:11" ht="19.5">
      <c r="A31" s="16">
        <v>13</v>
      </c>
      <c r="B31" s="17">
        <v>217971121</v>
      </c>
      <c r="C31" s="88" t="s">
        <v>61</v>
      </c>
      <c r="D31" s="79" t="s">
        <v>33</v>
      </c>
      <c r="E31" s="19">
        <v>45</v>
      </c>
      <c r="F31" s="20"/>
      <c r="G31" s="133">
        <v>0</v>
      </c>
      <c r="H31" s="22"/>
      <c r="I31" s="21">
        <v>0</v>
      </c>
      <c r="J31" s="23"/>
      <c r="K31" s="24"/>
    </row>
    <row r="32" spans="1:11" ht="19.5">
      <c r="A32" s="16">
        <v>14</v>
      </c>
      <c r="B32" s="17">
        <v>211531111</v>
      </c>
      <c r="C32" s="88" t="s">
        <v>62</v>
      </c>
      <c r="D32" s="79" t="s">
        <v>37</v>
      </c>
      <c r="E32" s="19">
        <v>4.5</v>
      </c>
      <c r="F32" s="20"/>
      <c r="G32" s="133">
        <v>0</v>
      </c>
      <c r="H32" s="22"/>
      <c r="I32" s="21">
        <v>0</v>
      </c>
      <c r="J32" s="23"/>
      <c r="K32" s="24"/>
    </row>
    <row r="33" spans="1:11" s="115" customFormat="1" ht="15">
      <c r="A33" s="116"/>
      <c r="B33" s="117">
        <v>62</v>
      </c>
      <c r="C33" s="127" t="s">
        <v>63</v>
      </c>
      <c r="D33" s="119"/>
      <c r="E33" s="128"/>
      <c r="F33" s="121"/>
      <c r="G33" s="134"/>
      <c r="H33" s="123"/>
      <c r="I33" s="122"/>
      <c r="J33" s="124"/>
      <c r="K33" s="125"/>
    </row>
    <row r="34" spans="1:11" ht="15">
      <c r="A34" s="16">
        <v>15</v>
      </c>
      <c r="B34" s="17">
        <v>622451131</v>
      </c>
      <c r="C34" s="88" t="s">
        <v>64</v>
      </c>
      <c r="D34" s="79" t="s">
        <v>33</v>
      </c>
      <c r="E34" s="19">
        <v>75</v>
      </c>
      <c r="F34" s="20"/>
      <c r="G34" s="133">
        <v>0</v>
      </c>
      <c r="H34" s="22"/>
      <c r="I34" s="21">
        <v>0</v>
      </c>
      <c r="J34" s="23"/>
      <c r="K34" s="24"/>
    </row>
    <row r="35" spans="1:11" ht="15">
      <c r="A35" s="16">
        <v>16</v>
      </c>
      <c r="B35" s="77">
        <v>622211111</v>
      </c>
      <c r="C35" s="81" t="s">
        <v>65</v>
      </c>
      <c r="D35" s="79" t="s">
        <v>33</v>
      </c>
      <c r="E35" s="19">
        <v>75</v>
      </c>
      <c r="F35" s="20"/>
      <c r="G35" s="21">
        <f aca="true" t="shared" si="0" ref="G35:G52">E35*F35</f>
        <v>0</v>
      </c>
      <c r="H35" s="22"/>
      <c r="I35" s="21">
        <f aca="true" t="shared" si="1" ref="I35:I52">E35*H35</f>
        <v>0</v>
      </c>
      <c r="J35" s="23"/>
      <c r="K35" s="24"/>
    </row>
    <row r="36" spans="1:11" s="115" customFormat="1" ht="15">
      <c r="A36" s="116"/>
      <c r="B36" s="117">
        <v>711</v>
      </c>
      <c r="C36" s="117" t="s">
        <v>66</v>
      </c>
      <c r="D36" s="129"/>
      <c r="E36" s="124"/>
      <c r="F36" s="121"/>
      <c r="G36" s="122"/>
      <c r="H36" s="123"/>
      <c r="I36" s="122"/>
      <c r="J36" s="124"/>
      <c r="K36" s="125"/>
    </row>
    <row r="37" spans="1:11" ht="15">
      <c r="A37" s="16">
        <v>17</v>
      </c>
      <c r="B37" s="77" t="s">
        <v>67</v>
      </c>
      <c r="C37" s="81" t="s">
        <v>68</v>
      </c>
      <c r="D37" s="79" t="s">
        <v>33</v>
      </c>
      <c r="E37" s="19">
        <v>35</v>
      </c>
      <c r="F37" s="20"/>
      <c r="G37" s="21">
        <f t="shared" si="0"/>
        <v>0</v>
      </c>
      <c r="H37" s="22"/>
      <c r="I37" s="21">
        <f>E37*H37</f>
        <v>0</v>
      </c>
      <c r="J37" s="23"/>
      <c r="K37" s="24"/>
    </row>
    <row r="38" spans="1:11" ht="15">
      <c r="A38" s="16">
        <f aca="true" t="shared" si="2" ref="A38:A49">A37+1</f>
        <v>18</v>
      </c>
      <c r="B38" s="77" t="s">
        <v>69</v>
      </c>
      <c r="C38" s="81" t="s">
        <v>70</v>
      </c>
      <c r="D38" s="79" t="s">
        <v>33</v>
      </c>
      <c r="E38" s="19">
        <v>35</v>
      </c>
      <c r="F38" s="20"/>
      <c r="G38" s="21">
        <f t="shared" si="0"/>
        <v>0</v>
      </c>
      <c r="H38" s="22"/>
      <c r="I38" s="21">
        <f t="shared" si="1"/>
        <v>0</v>
      </c>
      <c r="J38" s="23"/>
      <c r="K38" s="24"/>
    </row>
    <row r="39" spans="1:11" ht="15">
      <c r="A39" s="16">
        <f t="shared" si="2"/>
        <v>19</v>
      </c>
      <c r="B39" s="77">
        <v>711112001</v>
      </c>
      <c r="C39" s="81" t="s">
        <v>71</v>
      </c>
      <c r="D39" s="79" t="s">
        <v>33</v>
      </c>
      <c r="E39" s="19">
        <v>35</v>
      </c>
      <c r="F39" s="20"/>
      <c r="G39" s="21">
        <f t="shared" si="0"/>
        <v>0</v>
      </c>
      <c r="H39" s="22"/>
      <c r="I39" s="21">
        <f t="shared" si="1"/>
        <v>0</v>
      </c>
      <c r="J39" s="23"/>
      <c r="K39" s="24"/>
    </row>
    <row r="40" spans="1:11" s="115" customFormat="1" ht="15">
      <c r="A40" s="116"/>
      <c r="B40" s="117">
        <v>94</v>
      </c>
      <c r="C40" s="117" t="s">
        <v>72</v>
      </c>
      <c r="D40" s="129"/>
      <c r="E40" s="124"/>
      <c r="F40" s="121"/>
      <c r="G40" s="122"/>
      <c r="H40" s="123"/>
      <c r="I40" s="122"/>
      <c r="J40" s="124"/>
      <c r="K40" s="125"/>
    </row>
    <row r="41" spans="1:11" ht="22.5">
      <c r="A41" s="16">
        <v>20</v>
      </c>
      <c r="B41" s="77">
        <v>941111122</v>
      </c>
      <c r="C41" s="89" t="s">
        <v>73</v>
      </c>
      <c r="D41" s="79" t="s">
        <v>33</v>
      </c>
      <c r="E41" s="19">
        <v>75</v>
      </c>
      <c r="F41" s="20"/>
      <c r="G41" s="21">
        <f t="shared" si="0"/>
        <v>0</v>
      </c>
      <c r="H41" s="22"/>
      <c r="I41" s="21">
        <f t="shared" si="1"/>
        <v>0</v>
      </c>
      <c r="J41" s="23"/>
      <c r="K41" s="24"/>
    </row>
    <row r="42" spans="1:11" ht="22.5">
      <c r="A42" s="16">
        <f t="shared" si="2"/>
        <v>21</v>
      </c>
      <c r="B42" s="17">
        <v>941111222</v>
      </c>
      <c r="C42" s="89" t="s">
        <v>74</v>
      </c>
      <c r="D42" s="79" t="s">
        <v>33</v>
      </c>
      <c r="E42" s="19">
        <v>75</v>
      </c>
      <c r="F42" s="20"/>
      <c r="G42" s="21">
        <f t="shared" si="0"/>
        <v>0</v>
      </c>
      <c r="H42" s="22"/>
      <c r="I42" s="21">
        <f t="shared" si="1"/>
        <v>0</v>
      </c>
      <c r="J42" s="23"/>
      <c r="K42" s="24"/>
    </row>
    <row r="43" spans="1:11" ht="19.5">
      <c r="A43" s="16">
        <f t="shared" si="2"/>
        <v>22</v>
      </c>
      <c r="B43" s="17">
        <v>941111822</v>
      </c>
      <c r="C43" s="88" t="s">
        <v>75</v>
      </c>
      <c r="D43" s="79" t="s">
        <v>33</v>
      </c>
      <c r="E43" s="19">
        <v>75</v>
      </c>
      <c r="F43" s="20"/>
      <c r="G43" s="21">
        <f t="shared" si="0"/>
        <v>0</v>
      </c>
      <c r="H43" s="22"/>
      <c r="I43" s="21">
        <f t="shared" si="1"/>
        <v>0</v>
      </c>
      <c r="J43" s="23"/>
      <c r="K43" s="24"/>
    </row>
    <row r="44" spans="1:11" ht="15">
      <c r="A44" s="16">
        <f t="shared" si="2"/>
        <v>23</v>
      </c>
      <c r="B44" s="17">
        <v>941111823</v>
      </c>
      <c r="C44" s="77" t="s">
        <v>76</v>
      </c>
      <c r="D44" s="79" t="s">
        <v>33</v>
      </c>
      <c r="E44" s="19">
        <v>75</v>
      </c>
      <c r="F44" s="20"/>
      <c r="G44" s="21">
        <f t="shared" si="0"/>
        <v>0</v>
      </c>
      <c r="H44" s="22"/>
      <c r="I44" s="21">
        <f t="shared" si="1"/>
        <v>0</v>
      </c>
      <c r="J44" s="23"/>
      <c r="K44" s="24"/>
    </row>
    <row r="45" spans="1:11" s="115" customFormat="1" ht="15">
      <c r="A45" s="116"/>
      <c r="B45" s="130">
        <v>97</v>
      </c>
      <c r="C45" s="117" t="s">
        <v>77</v>
      </c>
      <c r="D45" s="129"/>
      <c r="E45" s="131"/>
      <c r="F45" s="121"/>
      <c r="G45" s="122"/>
      <c r="H45" s="123"/>
      <c r="I45" s="122"/>
      <c r="J45" s="124"/>
      <c r="K45" s="125"/>
    </row>
    <row r="46" spans="1:11" ht="15">
      <c r="A46" s="16">
        <v>24</v>
      </c>
      <c r="B46" s="17">
        <v>978015281</v>
      </c>
      <c r="C46" s="88" t="s">
        <v>78</v>
      </c>
      <c r="D46" s="79" t="s">
        <v>33</v>
      </c>
      <c r="E46" s="19">
        <v>75</v>
      </c>
      <c r="F46" s="20"/>
      <c r="G46" s="21">
        <f t="shared" si="0"/>
        <v>0</v>
      </c>
      <c r="H46" s="22"/>
      <c r="I46" s="21">
        <f t="shared" si="1"/>
        <v>0</v>
      </c>
      <c r="J46" s="23"/>
      <c r="K46" s="24"/>
    </row>
    <row r="47" spans="1:11" s="115" customFormat="1" ht="15">
      <c r="A47" s="116"/>
      <c r="B47" s="130"/>
      <c r="C47" s="117" t="s">
        <v>79</v>
      </c>
      <c r="D47" s="129"/>
      <c r="E47" s="128"/>
      <c r="F47" s="121"/>
      <c r="G47" s="122"/>
      <c r="H47" s="123"/>
      <c r="I47" s="122"/>
      <c r="J47" s="124"/>
      <c r="K47" s="125"/>
    </row>
    <row r="48" spans="1:11" ht="15">
      <c r="A48" s="16">
        <v>25</v>
      </c>
      <c r="B48" s="17">
        <v>69366070</v>
      </c>
      <c r="C48" s="77" t="s">
        <v>80</v>
      </c>
      <c r="D48" s="79" t="s">
        <v>33</v>
      </c>
      <c r="E48" s="30">
        <v>35</v>
      </c>
      <c r="F48" s="20"/>
      <c r="G48" s="21">
        <f t="shared" si="0"/>
        <v>0</v>
      </c>
      <c r="H48" s="22"/>
      <c r="I48" s="21">
        <f t="shared" si="1"/>
        <v>0</v>
      </c>
      <c r="J48" s="23"/>
      <c r="K48" s="24"/>
    </row>
    <row r="49" spans="1:11" ht="15">
      <c r="A49" s="16">
        <f t="shared" si="2"/>
        <v>26</v>
      </c>
      <c r="B49" s="77" t="s">
        <v>81</v>
      </c>
      <c r="C49" s="77" t="s">
        <v>82</v>
      </c>
      <c r="D49" s="79" t="s">
        <v>44</v>
      </c>
      <c r="E49" s="19">
        <v>0.01</v>
      </c>
      <c r="F49" s="20"/>
      <c r="G49" s="21">
        <f t="shared" si="0"/>
        <v>0</v>
      </c>
      <c r="H49" s="22"/>
      <c r="I49" s="21">
        <f t="shared" si="1"/>
        <v>0</v>
      </c>
      <c r="J49" s="23">
        <v>0</v>
      </c>
      <c r="K49" s="24">
        <f aca="true" t="shared" si="3" ref="K49">E49*J49</f>
        <v>0</v>
      </c>
    </row>
    <row r="50" spans="1:11" ht="15">
      <c r="A50" s="16">
        <v>27</v>
      </c>
      <c r="B50" s="77" t="s">
        <v>83</v>
      </c>
      <c r="C50" s="77" t="s">
        <v>84</v>
      </c>
      <c r="D50" s="79" t="s">
        <v>33</v>
      </c>
      <c r="E50" s="19">
        <v>35</v>
      </c>
      <c r="F50" s="20"/>
      <c r="G50" s="21">
        <f t="shared" si="0"/>
        <v>0</v>
      </c>
      <c r="H50" s="22"/>
      <c r="I50" s="84">
        <f t="shared" si="1"/>
        <v>0</v>
      </c>
      <c r="J50" s="23"/>
      <c r="K50" s="24"/>
    </row>
    <row r="51" spans="1:11" ht="15">
      <c r="A51" s="16">
        <v>28</v>
      </c>
      <c r="B51" s="77" t="s">
        <v>85</v>
      </c>
      <c r="C51" s="77" t="s">
        <v>86</v>
      </c>
      <c r="D51" s="79" t="s">
        <v>33</v>
      </c>
      <c r="E51" s="19">
        <v>35</v>
      </c>
      <c r="F51" s="20"/>
      <c r="G51" s="21">
        <f t="shared" si="0"/>
        <v>0</v>
      </c>
      <c r="H51" s="22"/>
      <c r="I51" s="84">
        <f t="shared" si="1"/>
        <v>0</v>
      </c>
      <c r="J51" s="23"/>
      <c r="K51" s="24"/>
    </row>
    <row r="52" spans="1:11" ht="15">
      <c r="A52" s="16">
        <v>29</v>
      </c>
      <c r="B52" s="77" t="s">
        <v>87</v>
      </c>
      <c r="C52" s="77" t="s">
        <v>88</v>
      </c>
      <c r="D52" s="79" t="s">
        <v>60</v>
      </c>
      <c r="E52" s="19">
        <v>35</v>
      </c>
      <c r="F52" s="20"/>
      <c r="G52" s="21">
        <f t="shared" si="0"/>
        <v>0</v>
      </c>
      <c r="H52" s="22"/>
      <c r="I52" s="84">
        <f t="shared" si="1"/>
        <v>0</v>
      </c>
      <c r="J52" s="23"/>
      <c r="K52" s="24"/>
    </row>
    <row r="53" spans="1:11" ht="15">
      <c r="A53" s="50"/>
      <c r="B53" s="25"/>
      <c r="C53" s="26"/>
      <c r="D53" s="51"/>
      <c r="E53" s="51"/>
      <c r="F53" s="52"/>
      <c r="G53" s="53">
        <f>SUM(G35:G52)</f>
        <v>0</v>
      </c>
      <c r="H53" s="54"/>
      <c r="I53" s="55">
        <f>SUM(I35:I52)</f>
        <v>0</v>
      </c>
      <c r="J53" s="56"/>
      <c r="K53" s="57">
        <f>SUM(K35:K49)</f>
        <v>0</v>
      </c>
    </row>
    <row r="54" spans="1:11" ht="15" hidden="1">
      <c r="A54" s="42"/>
      <c r="B54" s="14"/>
      <c r="C54" s="15"/>
      <c r="D54" s="43"/>
      <c r="E54" s="43"/>
      <c r="F54" s="44"/>
      <c r="G54" s="45"/>
      <c r="H54" s="46"/>
      <c r="I54" s="47"/>
      <c r="J54" s="48"/>
      <c r="K54" s="49"/>
    </row>
    <row r="55" spans="1:11" ht="15" hidden="1">
      <c r="A55" s="16"/>
      <c r="B55" s="17"/>
      <c r="C55" s="17"/>
      <c r="D55" s="18"/>
      <c r="E55" s="19"/>
      <c r="F55" s="20"/>
      <c r="G55" s="21"/>
      <c r="H55" s="22"/>
      <c r="I55" s="21"/>
      <c r="J55" s="23"/>
      <c r="K55" s="24"/>
    </row>
    <row r="56" spans="1:11" ht="15" hidden="1">
      <c r="A56" s="16"/>
      <c r="B56" s="17"/>
      <c r="C56" s="17"/>
      <c r="D56" s="18"/>
      <c r="E56" s="23"/>
      <c r="F56" s="20"/>
      <c r="G56" s="21"/>
      <c r="H56" s="22"/>
      <c r="I56" s="21"/>
      <c r="J56" s="23"/>
      <c r="K56" s="24"/>
    </row>
    <row r="57" spans="1:11" ht="15" hidden="1">
      <c r="A57" s="16"/>
      <c r="B57" s="17"/>
      <c r="C57" s="17"/>
      <c r="D57" s="18"/>
      <c r="E57" s="23"/>
      <c r="F57" s="20"/>
      <c r="G57" s="21"/>
      <c r="H57" s="22"/>
      <c r="I57" s="21"/>
      <c r="J57" s="23"/>
      <c r="K57" s="24"/>
    </row>
    <row r="58" spans="1:11" ht="15" hidden="1">
      <c r="A58" s="50"/>
      <c r="B58" s="25"/>
      <c r="C58" s="26"/>
      <c r="D58" s="51"/>
      <c r="E58" s="51"/>
      <c r="F58" s="52"/>
      <c r="G58" s="53"/>
      <c r="H58" s="54"/>
      <c r="I58" s="55"/>
      <c r="J58" s="56"/>
      <c r="K58" s="57"/>
    </row>
    <row r="59" spans="1:11" ht="15" hidden="1">
      <c r="A59" s="42"/>
      <c r="B59" s="14"/>
      <c r="C59" s="15"/>
      <c r="D59" s="43"/>
      <c r="E59" s="43"/>
      <c r="F59" s="44"/>
      <c r="G59" s="45"/>
      <c r="H59" s="46"/>
      <c r="I59" s="47"/>
      <c r="J59" s="48"/>
      <c r="K59" s="49"/>
    </row>
    <row r="60" spans="1:11" ht="15" hidden="1">
      <c r="A60" s="16"/>
      <c r="B60" s="17"/>
      <c r="C60" s="17"/>
      <c r="D60" s="18"/>
      <c r="E60" s="19"/>
      <c r="F60" s="20"/>
      <c r="G60" s="21"/>
      <c r="H60" s="22"/>
      <c r="I60" s="21"/>
      <c r="J60" s="23"/>
      <c r="K60" s="24"/>
    </row>
    <row r="61" spans="1:11" ht="15" hidden="1">
      <c r="A61" s="16"/>
      <c r="B61" s="17"/>
      <c r="C61" s="17"/>
      <c r="D61" s="18"/>
      <c r="E61" s="23"/>
      <c r="F61" s="20"/>
      <c r="G61" s="21"/>
      <c r="H61" s="22"/>
      <c r="I61" s="21"/>
      <c r="J61" s="23"/>
      <c r="K61" s="24"/>
    </row>
    <row r="62" spans="1:11" ht="15" hidden="1">
      <c r="A62" s="50"/>
      <c r="B62" s="25"/>
      <c r="C62" s="26"/>
      <c r="D62" s="51"/>
      <c r="E62" s="51"/>
      <c r="F62" s="52"/>
      <c r="G62" s="53"/>
      <c r="H62" s="54"/>
      <c r="I62" s="55"/>
      <c r="J62" s="56"/>
      <c r="K62" s="57"/>
    </row>
    <row r="63" spans="1:11" ht="15" hidden="1">
      <c r="A63" s="42"/>
      <c r="B63" s="14"/>
      <c r="C63" s="15"/>
      <c r="D63" s="43"/>
      <c r="E63" s="43"/>
      <c r="F63" s="44"/>
      <c r="G63" s="45"/>
      <c r="H63" s="46"/>
      <c r="I63" s="47"/>
      <c r="J63" s="48"/>
      <c r="K63" s="49"/>
    </row>
    <row r="64" spans="1:11" ht="15" hidden="1">
      <c r="A64" s="16"/>
      <c r="B64" s="17"/>
      <c r="C64" s="17"/>
      <c r="D64" s="18"/>
      <c r="E64" s="27"/>
      <c r="F64" s="20"/>
      <c r="G64" s="21"/>
      <c r="H64" s="22"/>
      <c r="I64" s="21"/>
      <c r="J64" s="23"/>
      <c r="K64" s="24"/>
    </row>
    <row r="65" spans="1:11" ht="15" hidden="1">
      <c r="A65" s="16"/>
      <c r="B65" s="17"/>
      <c r="C65" s="17"/>
      <c r="D65" s="18"/>
      <c r="E65" s="30"/>
      <c r="F65" s="20"/>
      <c r="G65" s="21"/>
      <c r="H65" s="22"/>
      <c r="I65" s="21"/>
      <c r="J65" s="23"/>
      <c r="K65" s="24"/>
    </row>
    <row r="66" spans="1:11" ht="15" hidden="1">
      <c r="A66" s="16"/>
      <c r="B66" s="17"/>
      <c r="C66" s="17"/>
      <c r="D66" s="18"/>
      <c r="E66" s="30"/>
      <c r="F66" s="20"/>
      <c r="G66" s="21"/>
      <c r="H66" s="22"/>
      <c r="I66" s="21"/>
      <c r="J66" s="23"/>
      <c r="K66" s="24"/>
    </row>
    <row r="67" spans="1:11" ht="15" hidden="1">
      <c r="A67" s="16"/>
      <c r="B67" s="17"/>
      <c r="C67" s="17"/>
      <c r="D67" s="18"/>
      <c r="E67" s="27"/>
      <c r="F67" s="20"/>
      <c r="G67" s="21"/>
      <c r="H67" s="22"/>
      <c r="I67" s="21"/>
      <c r="J67" s="23"/>
      <c r="K67" s="24"/>
    </row>
    <row r="68" spans="1:11" ht="15" hidden="1">
      <c r="A68" s="16"/>
      <c r="B68" s="17"/>
      <c r="C68" s="17"/>
      <c r="D68" s="18"/>
      <c r="E68" s="27"/>
      <c r="F68" s="20"/>
      <c r="G68" s="21"/>
      <c r="H68" s="22"/>
      <c r="I68" s="21"/>
      <c r="J68" s="23"/>
      <c r="K68" s="24"/>
    </row>
    <row r="69" spans="1:11" ht="15" hidden="1">
      <c r="A69" s="16"/>
      <c r="B69" s="17"/>
      <c r="C69" s="17"/>
      <c r="D69" s="18"/>
      <c r="E69" s="23"/>
      <c r="F69" s="20"/>
      <c r="G69" s="21"/>
      <c r="H69" s="22"/>
      <c r="I69" s="21"/>
      <c r="J69" s="23"/>
      <c r="K69" s="24"/>
    </row>
    <row r="70" spans="1:11" ht="15" hidden="1">
      <c r="A70" s="50"/>
      <c r="B70" s="25"/>
      <c r="C70" s="26"/>
      <c r="D70" s="51"/>
      <c r="E70" s="51"/>
      <c r="F70" s="52"/>
      <c r="G70" s="53"/>
      <c r="H70" s="54"/>
      <c r="I70" s="55"/>
      <c r="J70" s="56"/>
      <c r="K70" s="57"/>
    </row>
    <row r="71" spans="1:11" ht="15" hidden="1">
      <c r="A71" s="42"/>
      <c r="B71" s="14"/>
      <c r="C71" s="15"/>
      <c r="D71" s="43"/>
      <c r="E71" s="43"/>
      <c r="F71" s="44"/>
      <c r="G71" s="45"/>
      <c r="H71" s="46"/>
      <c r="I71" s="47"/>
      <c r="J71" s="48"/>
      <c r="K71" s="49"/>
    </row>
    <row r="72" spans="1:11" ht="15" hidden="1">
      <c r="A72" s="16"/>
      <c r="B72" s="17"/>
      <c r="C72" s="17"/>
      <c r="D72" s="18"/>
      <c r="E72" s="27"/>
      <c r="F72" s="20"/>
      <c r="G72" s="21"/>
      <c r="H72" s="22"/>
      <c r="I72" s="21"/>
      <c r="J72" s="23"/>
      <c r="K72" s="24"/>
    </row>
    <row r="73" spans="1:11" ht="15" hidden="1">
      <c r="A73" s="16"/>
      <c r="B73" s="17"/>
      <c r="C73" s="17"/>
      <c r="D73" s="18"/>
      <c r="E73" s="23"/>
      <c r="F73" s="20"/>
      <c r="G73" s="21"/>
      <c r="H73" s="22"/>
      <c r="I73" s="21"/>
      <c r="J73" s="23"/>
      <c r="K73" s="24"/>
    </row>
    <row r="74" spans="1:11" ht="15.75" hidden="1" thickBot="1">
      <c r="A74" s="58"/>
      <c r="B74" s="28"/>
      <c r="C74" s="29"/>
      <c r="D74" s="59"/>
      <c r="E74" s="59"/>
      <c r="F74" s="60"/>
      <c r="G74" s="61"/>
      <c r="H74" s="62"/>
      <c r="I74" s="63"/>
      <c r="J74" s="64"/>
      <c r="K74" s="65"/>
    </row>
    <row r="75" spans="1:11" ht="15.75" hidden="1" thickBo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</row>
    <row r="76" spans="1:11" ht="15.75" hidden="1" thickTop="1">
      <c r="A76" s="1"/>
      <c r="B76" s="102"/>
      <c r="C76" s="102"/>
      <c r="D76" s="102"/>
      <c r="E76" s="99"/>
      <c r="F76" s="72"/>
      <c r="G76" s="97"/>
      <c r="H76" s="97"/>
      <c r="I76" s="98"/>
      <c r="J76" s="73"/>
      <c r="K76" s="94"/>
    </row>
    <row r="77" spans="1:11" ht="15" hidden="1">
      <c r="A77" s="2"/>
      <c r="B77" s="103"/>
      <c r="C77" s="103"/>
      <c r="D77" s="103"/>
      <c r="E77" s="100"/>
      <c r="F77" s="93"/>
      <c r="G77" s="92"/>
      <c r="H77" s="91"/>
      <c r="I77" s="92"/>
      <c r="J77" s="95"/>
      <c r="K77" s="96"/>
    </row>
    <row r="78" spans="1:11" ht="15" hidden="1">
      <c r="A78" s="2"/>
      <c r="B78" s="104"/>
      <c r="C78" s="104"/>
      <c r="D78" s="104"/>
      <c r="E78" s="101"/>
      <c r="F78" s="3"/>
      <c r="G78" s="4"/>
      <c r="H78" s="5"/>
      <c r="I78" s="4"/>
      <c r="J78" s="5"/>
      <c r="K78" s="6"/>
    </row>
    <row r="79" spans="1:11" ht="15.75" hidden="1" thickBot="1">
      <c r="A79" s="7"/>
      <c r="B79" s="8"/>
      <c r="C79" s="8"/>
      <c r="D79" s="8"/>
      <c r="E79" s="8"/>
      <c r="F79" s="9"/>
      <c r="G79" s="10"/>
      <c r="H79" s="11"/>
      <c r="I79" s="10"/>
      <c r="J79" s="11"/>
      <c r="K79" s="12"/>
    </row>
    <row r="80" spans="1:11" ht="15.75" hidden="1" thickTop="1">
      <c r="A80" s="34"/>
      <c r="B80" s="35"/>
      <c r="C80" s="13"/>
      <c r="D80" s="35"/>
      <c r="E80" s="35"/>
      <c r="F80" s="67"/>
      <c r="G80" s="37"/>
      <c r="H80" s="40"/>
      <c r="I80" s="39"/>
      <c r="J80" s="40"/>
      <c r="K80" s="41"/>
    </row>
    <row r="81" spans="1:11" ht="15" hidden="1">
      <c r="A81" s="42"/>
      <c r="B81" s="14"/>
      <c r="C81" s="15"/>
      <c r="D81" s="43"/>
      <c r="E81" s="43"/>
      <c r="F81" s="44"/>
      <c r="G81" s="45"/>
      <c r="H81" s="46"/>
      <c r="I81" s="47"/>
      <c r="J81" s="48"/>
      <c r="K81" s="49"/>
    </row>
    <row r="82" spans="1:11" ht="15" hidden="1">
      <c r="A82" s="16"/>
      <c r="B82" s="17"/>
      <c r="C82" s="17"/>
      <c r="D82" s="18"/>
      <c r="E82" s="27"/>
      <c r="F82" s="20"/>
      <c r="G82" s="21"/>
      <c r="H82" s="22"/>
      <c r="I82" s="21"/>
      <c r="J82" s="23"/>
      <c r="K82" s="24"/>
    </row>
    <row r="83" spans="1:11" ht="15" hidden="1">
      <c r="A83" s="16"/>
      <c r="B83" s="17"/>
      <c r="C83" s="17"/>
      <c r="D83" s="18"/>
      <c r="E83" s="27"/>
      <c r="F83" s="20"/>
      <c r="G83" s="21"/>
      <c r="H83" s="22"/>
      <c r="I83" s="21"/>
      <c r="J83" s="23"/>
      <c r="K83" s="24"/>
    </row>
    <row r="84" spans="1:11" ht="15" hidden="1">
      <c r="A84" s="16"/>
      <c r="B84" s="17"/>
      <c r="C84" s="17"/>
      <c r="D84" s="18"/>
      <c r="E84" s="27"/>
      <c r="F84" s="20"/>
      <c r="G84" s="21"/>
      <c r="H84" s="22"/>
      <c r="I84" s="21"/>
      <c r="J84" s="23"/>
      <c r="K84" s="24"/>
    </row>
    <row r="85" spans="1:11" ht="15" hidden="1">
      <c r="A85" s="16">
        <f>A84+1</f>
        <v>1</v>
      </c>
      <c r="B85" s="17"/>
      <c r="C85" s="17"/>
      <c r="D85" s="18"/>
      <c r="E85" s="23"/>
      <c r="F85" s="20"/>
      <c r="G85" s="21">
        <f>E85*F85</f>
        <v>0</v>
      </c>
      <c r="H85" s="22"/>
      <c r="I85" s="21">
        <f>E85*H85</f>
        <v>0</v>
      </c>
      <c r="J85" s="23">
        <v>0</v>
      </c>
      <c r="K85" s="24">
        <f>E85*J85</f>
        <v>0</v>
      </c>
    </row>
    <row r="86" spans="1:11" ht="15.75" thickBot="1">
      <c r="A86" s="58"/>
      <c r="B86" s="28"/>
      <c r="C86" s="29"/>
      <c r="D86" s="59"/>
      <c r="E86" s="59"/>
      <c r="F86" s="60"/>
      <c r="G86" s="61">
        <f>SUM(G82:G85)</f>
        <v>0</v>
      </c>
      <c r="H86" s="62"/>
      <c r="I86" s="63">
        <f>SUM(I82:I85)</f>
        <v>0</v>
      </c>
      <c r="J86" s="64"/>
      <c r="K86" s="65">
        <f>SUM(K82:K85)</f>
        <v>0</v>
      </c>
    </row>
    <row r="87" spans="1:11" ht="15.75" thickBo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1:11" ht="15.75" thickBot="1">
      <c r="A88" s="68"/>
      <c r="B88" s="69"/>
      <c r="C88" s="31" t="s">
        <v>26</v>
      </c>
      <c r="D88" s="70"/>
      <c r="E88" s="70"/>
      <c r="F88" s="70"/>
      <c r="G88" s="70"/>
      <c r="H88" s="70"/>
      <c r="I88" s="70"/>
      <c r="J88" s="71">
        <f>'[1]KRYCÍ LIST'!C19</f>
        <v>0</v>
      </c>
      <c r="K88" s="90"/>
    </row>
    <row r="89" spans="3:7" ht="15">
      <c r="C89" t="s">
        <v>89</v>
      </c>
      <c r="G89" t="s">
        <v>94</v>
      </c>
    </row>
    <row r="90" spans="3:7" ht="15">
      <c r="C90" t="s">
        <v>90</v>
      </c>
      <c r="G90" t="s">
        <v>94</v>
      </c>
    </row>
    <row r="91" spans="3:7" ht="15">
      <c r="C91" t="s">
        <v>91</v>
      </c>
      <c r="G91" t="s">
        <v>94</v>
      </c>
    </row>
    <row r="92" spans="3:7" ht="15">
      <c r="C92" t="s">
        <v>92</v>
      </c>
      <c r="G92" t="s">
        <v>94</v>
      </c>
    </row>
    <row r="93" spans="3:7" ht="15">
      <c r="C93" s="115" t="s">
        <v>93</v>
      </c>
      <c r="G93" t="s">
        <v>94</v>
      </c>
    </row>
  </sheetData>
  <mergeCells count="18">
    <mergeCell ref="A4:K4"/>
    <mergeCell ref="B6:B8"/>
    <mergeCell ref="C6:C8"/>
    <mergeCell ref="D6:D8"/>
    <mergeCell ref="E6:E8"/>
    <mergeCell ref="F6:I6"/>
    <mergeCell ref="J6:K7"/>
    <mergeCell ref="F7:G7"/>
    <mergeCell ref="H7:I7"/>
    <mergeCell ref="J88:K88"/>
    <mergeCell ref="B76:B78"/>
    <mergeCell ref="C76:C78"/>
    <mergeCell ref="D76:D78"/>
    <mergeCell ref="E76:E78"/>
    <mergeCell ref="F76:I76"/>
    <mergeCell ref="J76:K77"/>
    <mergeCell ref="F77:G77"/>
    <mergeCell ref="H77:I77"/>
  </mergeCells>
  <printOptions/>
  <pageMargins left="0.7" right="0.7" top="0.787401575" bottom="0.7874015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Ředitelství</dc:creator>
  <cp:keywords/>
  <dc:description/>
  <cp:lastModifiedBy>Ředitelství</cp:lastModifiedBy>
  <cp:lastPrinted>2017-06-30T11:14:38Z</cp:lastPrinted>
  <dcterms:created xsi:type="dcterms:W3CDTF">2017-06-30T11:11:12Z</dcterms:created>
  <dcterms:modified xsi:type="dcterms:W3CDTF">2017-07-07T09:03:14Z</dcterms:modified>
  <cp:category/>
  <cp:version/>
  <cp:contentType/>
  <cp:contentStatus/>
</cp:coreProperties>
</file>