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<sst xmlns="http://schemas.openxmlformats.org/spreadsheetml/2006/main" count="234" uniqueCount="50">
  <si>
    <t>Typ vozu</t>
  </si>
  <si>
    <t>Rok výroby</t>
  </si>
  <si>
    <t>Zdvihový objem</t>
  </si>
  <si>
    <t>Palivo</t>
  </si>
  <si>
    <t>Popis vozu:</t>
  </si>
  <si>
    <t>prohlídka</t>
  </si>
  <si>
    <t>Cena bez DPH</t>
  </si>
  <si>
    <t>benzín</t>
  </si>
  <si>
    <t>Množství</t>
  </si>
  <si>
    <t>Měrná jednotka</t>
  </si>
  <si>
    <t>Výměna brzdové kapaliny</t>
  </si>
  <si>
    <t>Odtah vozidla</t>
  </si>
  <si>
    <t>km</t>
  </si>
  <si>
    <t>hod</t>
  </si>
  <si>
    <t>Mechanické práce</t>
  </si>
  <si>
    <t>Klempířské práce</t>
  </si>
  <si>
    <t>Lakýrnické práce</t>
  </si>
  <si>
    <t>Elektrikářské práce</t>
  </si>
  <si>
    <t>Čištění interiéru celého vozu</t>
  </si>
  <si>
    <t>čištění</t>
  </si>
  <si>
    <t>Mytí vozu</t>
  </si>
  <si>
    <t>mytí</t>
  </si>
  <si>
    <t>STK</t>
  </si>
  <si>
    <t>Emise</t>
  </si>
  <si>
    <t>Zapůjčení náhradního vozu stejné kategorie</t>
  </si>
  <si>
    <t>den</t>
  </si>
  <si>
    <t>Výměna motorového oleje po 15 000 km (olej, filtr, práce)</t>
  </si>
  <si>
    <t>nafta</t>
  </si>
  <si>
    <t>Cena celkem</t>
  </si>
  <si>
    <t>Celková cena za celé období</t>
  </si>
  <si>
    <t>Výměna motorového oleje po 30 000 km (olej, filtr, práce)</t>
  </si>
  <si>
    <t>Příloha č. 5 Zadávací dokumentace</t>
  </si>
  <si>
    <t>Předpokládaný počet jednotek</t>
  </si>
  <si>
    <t>Peugeot 308</t>
  </si>
  <si>
    <t>Peugeot 207</t>
  </si>
  <si>
    <t>Hyundai ix20</t>
  </si>
  <si>
    <r>
      <t xml:space="preserve">Servis vozidel - Tabulka prací </t>
    </r>
    <r>
      <rPr>
        <b/>
        <sz val="12"/>
        <rFont val="Arial"/>
        <family val="2"/>
      </rPr>
      <t>po dobu 4 let pro uvedený počet vozidel</t>
    </r>
    <r>
      <rPr>
        <b/>
        <sz val="20"/>
        <rFont val="Arial"/>
        <family val="2"/>
      </rPr>
      <t xml:space="preserve">
</t>
    </r>
    <r>
      <rPr>
        <b/>
        <sz val="12"/>
        <rFont val="Arial"/>
        <family val="2"/>
      </rPr>
      <t>modelový případ slouží pouze pro hodnocení nabídek</t>
    </r>
  </si>
  <si>
    <t>Peugeot Boxer Furgon</t>
  </si>
  <si>
    <t>Peugeot Traveller</t>
  </si>
  <si>
    <t>Výměna motorového oleje po 20 000 km (olej, filtr, práce)</t>
  </si>
  <si>
    <t>Popis vozu</t>
  </si>
  <si>
    <t>Cena celkem 
bez DPH</t>
  </si>
  <si>
    <t>Cena celkem 
s DPH</t>
  </si>
  <si>
    <t>Hyundai ix20 - 5ks</t>
  </si>
  <si>
    <t>Hyundai ix20 - 4ks</t>
  </si>
  <si>
    <t>Peugeot Boxer Furgon - 1ks</t>
  </si>
  <si>
    <t>Peugeot Traveller - 1ks</t>
  </si>
  <si>
    <t>Peugeot 308 - 1ks</t>
  </si>
  <si>
    <t>Peugeot 207 - 1ks</t>
  </si>
  <si>
    <t>Příloha č. 1 Rámcové dohody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</si>
</sst>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33" borderId="15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44" fontId="0" fillId="0" borderId="16" xfId="0" applyNumberFormat="1" applyBorder="1" applyAlignment="1">
      <alignment horizontal="center"/>
    </xf>
    <xf numFmtId="0" fontId="0" fillId="33" borderId="1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0" fillId="33" borderId="19" xfId="0" applyFill="1" applyBorder="1" applyAlignment="1">
      <alignment wrapText="1"/>
    </xf>
    <xf numFmtId="44" fontId="0" fillId="34" borderId="13" xfId="0" applyNumberForma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4" fillId="35" borderId="23" xfId="0" applyFont="1" applyFill="1" applyBorder="1" applyAlignment="1">
      <alignment wrapText="1"/>
    </xf>
    <xf numFmtId="0" fontId="4" fillId="35" borderId="24" xfId="0" applyFont="1" applyFill="1" applyBorder="1" applyAlignment="1">
      <alignment wrapText="1"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0" borderId="27" xfId="0" applyBorder="1" applyAlignment="1">
      <alignment horizontal="center"/>
    </xf>
    <xf numFmtId="44" fontId="0" fillId="34" borderId="27" xfId="0" applyNumberFormat="1" applyFill="1" applyBorder="1" applyAlignment="1">
      <alignment horizontal="center"/>
    </xf>
    <xf numFmtId="0" fontId="4" fillId="35" borderId="28" xfId="0" applyFont="1" applyFill="1" applyBorder="1" applyAlignment="1">
      <alignment wrapText="1"/>
    </xf>
    <xf numFmtId="0" fontId="0" fillId="35" borderId="29" xfId="0" applyFill="1" applyBorder="1" applyAlignment="1">
      <alignment/>
    </xf>
    <xf numFmtId="0" fontId="0" fillId="35" borderId="29" xfId="0" applyFill="1" applyBorder="1" applyAlignment="1">
      <alignment horizontal="center"/>
    </xf>
    <xf numFmtId="44" fontId="0" fillId="35" borderId="30" xfId="0" applyNumberFormat="1" applyFill="1" applyBorder="1" applyAlignment="1">
      <alignment horizontal="center"/>
    </xf>
    <xf numFmtId="0" fontId="0" fillId="35" borderId="30" xfId="0" applyFill="1" applyBorder="1" applyAlignment="1">
      <alignment/>
    </xf>
    <xf numFmtId="44" fontId="0" fillId="35" borderId="31" xfId="0" applyNumberFormat="1" applyFill="1" applyBorder="1" applyAlignment="1">
      <alignment/>
    </xf>
    <xf numFmtId="0" fontId="0" fillId="0" borderId="0" xfId="0" applyAlignment="1">
      <alignment horizontal="center"/>
    </xf>
    <xf numFmtId="3" fontId="5" fillId="33" borderId="13" xfId="0" applyNumberFormat="1" applyFont="1" applyFill="1" applyBorder="1" applyAlignment="1">
      <alignment horizontal="center"/>
    </xf>
    <xf numFmtId="44" fontId="0" fillId="0" borderId="0" xfId="0" applyNumberFormat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/>
    </xf>
    <xf numFmtId="44" fontId="8" fillId="0" borderId="13" xfId="0" applyNumberFormat="1" applyFont="1" applyBorder="1" applyAlignment="1">
      <alignment horizontal="center" vertical="center"/>
    </xf>
    <xf numFmtId="0" fontId="8" fillId="36" borderId="0" xfId="0" applyFont="1" applyFill="1" applyAlignment="1">
      <alignment/>
    </xf>
    <xf numFmtId="44" fontId="7" fillId="0" borderId="13" xfId="0" applyNumberFormat="1" applyFont="1" applyBorder="1" applyAlignment="1">
      <alignment horizontal="center"/>
    </xf>
    <xf numFmtId="0" fontId="3" fillId="34" borderId="28" xfId="0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33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0" fontId="4" fillId="0" borderId="23" xfId="0" applyFont="1" applyBorder="1" applyAlignment="1">
      <alignment wrapText="1"/>
    </xf>
    <xf numFmtId="0" fontId="0" fillId="0" borderId="25" xfId="0" applyBorder="1" applyAlignment="1">
      <alignment/>
    </xf>
    <xf numFmtId="0" fontId="0" fillId="0" borderId="35" xfId="0" applyBorder="1" applyAlignment="1">
      <alignment/>
    </xf>
    <xf numFmtId="0" fontId="0" fillId="33" borderId="1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0" fillId="33" borderId="19" xfId="0" applyFill="1" applyBorder="1" applyAlignment="1">
      <alignment wrapText="1"/>
    </xf>
    <xf numFmtId="0" fontId="0" fillId="0" borderId="33" xfId="0" applyBorder="1" applyAlignment="1">
      <alignment/>
    </xf>
    <xf numFmtId="0" fontId="0" fillId="0" borderId="19" xfId="0" applyBorder="1" applyAlignment="1">
      <alignment/>
    </xf>
    <xf numFmtId="0" fontId="4" fillId="0" borderId="36" xfId="0" applyFont="1" applyBorder="1" applyAlignment="1">
      <alignment wrapText="1"/>
    </xf>
    <xf numFmtId="0" fontId="0" fillId="0" borderId="27" xfId="0" applyBorder="1" applyAlignment="1">
      <alignment/>
    </xf>
    <xf numFmtId="44" fontId="7" fillId="0" borderId="17" xfId="0" applyNumberFormat="1" applyFont="1" applyBorder="1" applyAlignment="1">
      <alignment horizontal="center"/>
    </xf>
    <xf numFmtId="44" fontId="7" fillId="0" borderId="34" xfId="0" applyNumberFormat="1" applyFont="1" applyBorder="1" applyAlignment="1">
      <alignment horizontal="center"/>
    </xf>
    <xf numFmtId="4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1" max="1" width="14.57421875" style="0" bestFit="1" customWidth="1"/>
    <col min="2" max="2" width="32.140625" style="0" bestFit="1" customWidth="1"/>
    <col min="3" max="3" width="22.421875" style="0" customWidth="1"/>
    <col min="4" max="4" width="11.00390625" style="0" customWidth="1"/>
    <col min="5" max="5" width="13.00390625" style="0" customWidth="1"/>
    <col min="7" max="7" width="11.00390625" style="0" customWidth="1"/>
    <col min="8" max="8" width="12.140625" style="0" bestFit="1" customWidth="1"/>
    <col min="9" max="9" width="11.00390625" style="0" customWidth="1"/>
    <col min="10" max="10" width="16.28125" style="0" customWidth="1"/>
    <col min="11" max="16" width="11.00390625" style="0" customWidth="1"/>
  </cols>
  <sheetData>
    <row r="1" ht="12.75">
      <c r="A1" s="60" t="s">
        <v>31</v>
      </c>
    </row>
    <row r="2" spans="1:2" ht="13.5" thickBot="1">
      <c r="A2" s="60" t="s">
        <v>49</v>
      </c>
      <c r="B2" s="29"/>
    </row>
    <row r="3" spans="1:10" ht="49.5" customHeight="1" thickBot="1">
      <c r="A3" s="38" t="s">
        <v>36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6" customHeight="1" thickBot="1">
      <c r="A4" s="16"/>
      <c r="B4" s="14"/>
      <c r="C4" s="14"/>
      <c r="D4" s="14"/>
      <c r="E4" s="14"/>
      <c r="F4" s="14"/>
      <c r="G4" s="14"/>
      <c r="H4" s="14"/>
      <c r="I4" s="14"/>
      <c r="J4" s="15"/>
    </row>
    <row r="5" spans="1:10" s="1" customFormat="1" ht="38.25">
      <c r="A5" s="2"/>
      <c r="B5" s="3" t="s">
        <v>0</v>
      </c>
      <c r="C5" s="3" t="s">
        <v>1</v>
      </c>
      <c r="D5" s="3" t="s">
        <v>2</v>
      </c>
      <c r="E5" s="3" t="s">
        <v>3</v>
      </c>
      <c r="F5" s="3" t="s">
        <v>8</v>
      </c>
      <c r="G5" s="3" t="s">
        <v>9</v>
      </c>
      <c r="H5" s="3" t="s">
        <v>6</v>
      </c>
      <c r="I5" s="3" t="s">
        <v>32</v>
      </c>
      <c r="J5" s="4" t="s">
        <v>29</v>
      </c>
    </row>
    <row r="6" spans="1:10" ht="18">
      <c r="A6" s="7" t="s">
        <v>4</v>
      </c>
      <c r="B6" s="8" t="s">
        <v>33</v>
      </c>
      <c r="C6" s="8">
        <v>2011</v>
      </c>
      <c r="D6" s="8">
        <v>1560</v>
      </c>
      <c r="E6" s="8" t="s">
        <v>27</v>
      </c>
      <c r="F6" s="10"/>
      <c r="G6" s="11"/>
      <c r="H6" s="11"/>
      <c r="I6" s="11"/>
      <c r="J6" s="12"/>
    </row>
    <row r="7" spans="1:10" ht="3.75" customHeight="1">
      <c r="A7" s="50"/>
      <c r="B7" s="42"/>
      <c r="C7" s="42"/>
      <c r="D7" s="42"/>
      <c r="E7" s="42"/>
      <c r="F7" s="42"/>
      <c r="G7" s="42"/>
      <c r="H7" s="42"/>
      <c r="I7" s="42"/>
      <c r="J7" s="51"/>
    </row>
    <row r="8" spans="1:10" ht="12.75" customHeight="1">
      <c r="A8" s="41" t="s">
        <v>26</v>
      </c>
      <c r="B8" s="42"/>
      <c r="C8" s="42"/>
      <c r="D8" s="42"/>
      <c r="E8" s="43"/>
      <c r="F8" s="5">
        <v>1</v>
      </c>
      <c r="G8" s="5" t="s">
        <v>5</v>
      </c>
      <c r="H8" s="13"/>
      <c r="I8" s="5">
        <v>4</v>
      </c>
      <c r="J8" s="9">
        <f>I8*H8</f>
        <v>0</v>
      </c>
    </row>
    <row r="9" spans="1:10" ht="12.75">
      <c r="A9" s="41" t="s">
        <v>10</v>
      </c>
      <c r="B9" s="42"/>
      <c r="C9" s="42"/>
      <c r="D9" s="42"/>
      <c r="E9" s="43"/>
      <c r="F9" s="5">
        <v>1</v>
      </c>
      <c r="G9" s="5" t="s">
        <v>5</v>
      </c>
      <c r="H9" s="13"/>
      <c r="I9" s="5">
        <v>2</v>
      </c>
      <c r="J9" s="9">
        <f>I9*H9</f>
        <v>0</v>
      </c>
    </row>
    <row r="10" spans="1:10" ht="12.75">
      <c r="A10" s="41" t="s">
        <v>11</v>
      </c>
      <c r="B10" s="42"/>
      <c r="C10" s="42"/>
      <c r="D10" s="42"/>
      <c r="E10" s="43"/>
      <c r="F10" s="5">
        <v>1</v>
      </c>
      <c r="G10" s="5" t="s">
        <v>12</v>
      </c>
      <c r="H10" s="13"/>
      <c r="I10" s="5">
        <f>50*5</f>
        <v>250</v>
      </c>
      <c r="J10" s="9">
        <f>I10*H10</f>
        <v>0</v>
      </c>
    </row>
    <row r="11" spans="1:10" ht="12.75">
      <c r="A11" s="41" t="s">
        <v>14</v>
      </c>
      <c r="B11" s="42"/>
      <c r="C11" s="42"/>
      <c r="D11" s="42"/>
      <c r="E11" s="43"/>
      <c r="F11" s="5">
        <v>1</v>
      </c>
      <c r="G11" s="5" t="s">
        <v>13</v>
      </c>
      <c r="H11" s="13"/>
      <c r="I11" s="5">
        <v>100</v>
      </c>
      <c r="J11" s="9">
        <f aca="true" t="shared" si="0" ref="J11:J19">I11*H11</f>
        <v>0</v>
      </c>
    </row>
    <row r="12" spans="1:10" ht="12.75">
      <c r="A12" s="41" t="s">
        <v>15</v>
      </c>
      <c r="B12" s="42"/>
      <c r="C12" s="42"/>
      <c r="D12" s="42"/>
      <c r="E12" s="43"/>
      <c r="F12" s="5">
        <v>1</v>
      </c>
      <c r="G12" s="5" t="s">
        <v>13</v>
      </c>
      <c r="H12" s="13"/>
      <c r="I12" s="5">
        <f>10*5</f>
        <v>50</v>
      </c>
      <c r="J12" s="9">
        <f t="shared" si="0"/>
        <v>0</v>
      </c>
    </row>
    <row r="13" spans="1:10" ht="12.75">
      <c r="A13" s="41" t="s">
        <v>16</v>
      </c>
      <c r="B13" s="42"/>
      <c r="C13" s="42"/>
      <c r="D13" s="42"/>
      <c r="E13" s="43"/>
      <c r="F13" s="5">
        <v>1</v>
      </c>
      <c r="G13" s="5" t="s">
        <v>13</v>
      </c>
      <c r="H13" s="13"/>
      <c r="I13" s="5">
        <f>10*5</f>
        <v>50</v>
      </c>
      <c r="J13" s="9">
        <f t="shared" si="0"/>
        <v>0</v>
      </c>
    </row>
    <row r="14" spans="1:10" ht="12.75">
      <c r="A14" s="41" t="s">
        <v>17</v>
      </c>
      <c r="B14" s="42"/>
      <c r="C14" s="42"/>
      <c r="D14" s="42"/>
      <c r="E14" s="43"/>
      <c r="F14" s="5">
        <v>1</v>
      </c>
      <c r="G14" s="5" t="s">
        <v>13</v>
      </c>
      <c r="H14" s="13"/>
      <c r="I14" s="5">
        <f>5*5</f>
        <v>25</v>
      </c>
      <c r="J14" s="9">
        <f t="shared" si="0"/>
        <v>0</v>
      </c>
    </row>
    <row r="15" spans="1:10" ht="12.75">
      <c r="A15" s="41" t="s">
        <v>18</v>
      </c>
      <c r="B15" s="42"/>
      <c r="C15" s="42"/>
      <c r="D15" s="42"/>
      <c r="E15" s="43"/>
      <c r="F15" s="5">
        <v>1</v>
      </c>
      <c r="G15" s="5" t="s">
        <v>19</v>
      </c>
      <c r="H15" s="13"/>
      <c r="I15" s="5">
        <v>2</v>
      </c>
      <c r="J15" s="9">
        <f t="shared" si="0"/>
        <v>0</v>
      </c>
    </row>
    <row r="16" spans="1:10" ht="12.75">
      <c r="A16" s="41" t="s">
        <v>20</v>
      </c>
      <c r="B16" s="42"/>
      <c r="C16" s="42"/>
      <c r="D16" s="42"/>
      <c r="E16" s="43"/>
      <c r="F16" s="5">
        <v>1</v>
      </c>
      <c r="G16" s="5" t="s">
        <v>21</v>
      </c>
      <c r="H16" s="13"/>
      <c r="I16" s="5">
        <v>5</v>
      </c>
      <c r="J16" s="9">
        <f t="shared" si="0"/>
        <v>0</v>
      </c>
    </row>
    <row r="17" spans="1:10" ht="12.75">
      <c r="A17" s="41" t="s">
        <v>22</v>
      </c>
      <c r="B17" s="42"/>
      <c r="C17" s="42"/>
      <c r="D17" s="42"/>
      <c r="E17" s="43"/>
      <c r="F17" s="5">
        <v>1</v>
      </c>
      <c r="G17" s="5" t="s">
        <v>5</v>
      </c>
      <c r="H17" s="13"/>
      <c r="I17" s="5">
        <v>2</v>
      </c>
      <c r="J17" s="9">
        <f t="shared" si="0"/>
        <v>0</v>
      </c>
    </row>
    <row r="18" spans="1:10" ht="12.75">
      <c r="A18" s="41" t="s">
        <v>23</v>
      </c>
      <c r="B18" s="42"/>
      <c r="C18" s="42"/>
      <c r="D18" s="42"/>
      <c r="E18" s="43"/>
      <c r="F18" s="5">
        <v>1</v>
      </c>
      <c r="G18" s="5" t="s">
        <v>5</v>
      </c>
      <c r="H18" s="13"/>
      <c r="I18" s="5">
        <v>2</v>
      </c>
      <c r="J18" s="9">
        <f t="shared" si="0"/>
        <v>0</v>
      </c>
    </row>
    <row r="19" spans="1:10" ht="13.5" thickBot="1">
      <c r="A19" s="52" t="s">
        <v>24</v>
      </c>
      <c r="B19" s="53"/>
      <c r="C19" s="53"/>
      <c r="D19" s="53"/>
      <c r="E19" s="53"/>
      <c r="F19" s="21">
        <v>1</v>
      </c>
      <c r="G19" s="21" t="s">
        <v>25</v>
      </c>
      <c r="H19" s="22"/>
      <c r="I19" s="21">
        <v>1</v>
      </c>
      <c r="J19" s="9">
        <f t="shared" si="0"/>
        <v>0</v>
      </c>
    </row>
    <row r="20" spans="1:10" ht="13.5" thickBot="1">
      <c r="A20" s="23" t="s">
        <v>28</v>
      </c>
      <c r="B20" s="24"/>
      <c r="C20" s="24"/>
      <c r="D20" s="24"/>
      <c r="E20" s="24"/>
      <c r="F20" s="25"/>
      <c r="G20" s="25"/>
      <c r="H20" s="26"/>
      <c r="I20" s="27"/>
      <c r="J20" s="28">
        <f>SUM(J8:J19)</f>
        <v>0</v>
      </c>
    </row>
    <row r="21" ht="4.5" customHeight="1" thickBot="1"/>
    <row r="22" spans="1:10" ht="38.25">
      <c r="A22" s="2"/>
      <c r="B22" s="3" t="s">
        <v>0</v>
      </c>
      <c r="C22" s="3" t="s">
        <v>1</v>
      </c>
      <c r="D22" s="3" t="s">
        <v>2</v>
      </c>
      <c r="E22" s="3" t="s">
        <v>3</v>
      </c>
      <c r="F22" s="3" t="s">
        <v>8</v>
      </c>
      <c r="G22" s="3" t="s">
        <v>9</v>
      </c>
      <c r="H22" s="3" t="s">
        <v>6</v>
      </c>
      <c r="I22" s="3" t="s">
        <v>32</v>
      </c>
      <c r="J22" s="4" t="s">
        <v>29</v>
      </c>
    </row>
    <row r="23" spans="1:10" ht="18">
      <c r="A23" s="7" t="s">
        <v>4</v>
      </c>
      <c r="B23" s="8" t="s">
        <v>34</v>
      </c>
      <c r="C23" s="8">
        <v>2011</v>
      </c>
      <c r="D23" s="8">
        <v>1360</v>
      </c>
      <c r="E23" s="8" t="s">
        <v>7</v>
      </c>
      <c r="F23" s="47"/>
      <c r="G23" s="48"/>
      <c r="H23" s="48"/>
      <c r="I23" s="48"/>
      <c r="J23" s="49"/>
    </row>
    <row r="24" spans="1:10" ht="2.25" customHeight="1">
      <c r="A24" s="50"/>
      <c r="B24" s="42"/>
      <c r="C24" s="42"/>
      <c r="D24" s="42"/>
      <c r="E24" s="42"/>
      <c r="F24" s="42"/>
      <c r="G24" s="42"/>
      <c r="H24" s="42"/>
      <c r="I24" s="42"/>
      <c r="J24" s="51"/>
    </row>
    <row r="25" spans="1:10" ht="12.75">
      <c r="A25" s="41" t="s">
        <v>30</v>
      </c>
      <c r="B25" s="42"/>
      <c r="C25" s="42"/>
      <c r="D25" s="42"/>
      <c r="E25" s="43"/>
      <c r="F25" s="5">
        <v>1</v>
      </c>
      <c r="G25" s="5" t="s">
        <v>5</v>
      </c>
      <c r="H25" s="13"/>
      <c r="I25" s="5">
        <v>4</v>
      </c>
      <c r="J25" s="9">
        <f>I25*H25</f>
        <v>0</v>
      </c>
    </row>
    <row r="26" spans="1:10" ht="12.75">
      <c r="A26" s="41" t="s">
        <v>10</v>
      </c>
      <c r="B26" s="42"/>
      <c r="C26" s="42"/>
      <c r="D26" s="42"/>
      <c r="E26" s="43"/>
      <c r="F26" s="5">
        <v>1</v>
      </c>
      <c r="G26" s="5" t="s">
        <v>5</v>
      </c>
      <c r="H26" s="13"/>
      <c r="I26" s="5">
        <v>2</v>
      </c>
      <c r="J26" s="9">
        <f>I26*H26</f>
        <v>0</v>
      </c>
    </row>
    <row r="27" spans="1:10" ht="12.75">
      <c r="A27" s="41" t="s">
        <v>11</v>
      </c>
      <c r="B27" s="42"/>
      <c r="C27" s="42"/>
      <c r="D27" s="42"/>
      <c r="E27" s="43"/>
      <c r="F27" s="5">
        <v>1</v>
      </c>
      <c r="G27" s="5" t="s">
        <v>12</v>
      </c>
      <c r="H27" s="13"/>
      <c r="I27" s="5">
        <f>50*5</f>
        <v>250</v>
      </c>
      <c r="J27" s="9">
        <f>I27*H27</f>
        <v>0</v>
      </c>
    </row>
    <row r="28" spans="1:10" ht="12.75">
      <c r="A28" s="41" t="s">
        <v>14</v>
      </c>
      <c r="B28" s="42"/>
      <c r="C28" s="42"/>
      <c r="D28" s="42"/>
      <c r="E28" s="43"/>
      <c r="F28" s="5">
        <v>1</v>
      </c>
      <c r="G28" s="5" t="s">
        <v>13</v>
      </c>
      <c r="H28" s="13"/>
      <c r="I28" s="5">
        <v>100</v>
      </c>
      <c r="J28" s="9">
        <f aca="true" t="shared" si="1" ref="J28:J36">I28*H28</f>
        <v>0</v>
      </c>
    </row>
    <row r="29" spans="1:10" ht="12.75">
      <c r="A29" s="41" t="s">
        <v>15</v>
      </c>
      <c r="B29" s="42"/>
      <c r="C29" s="42"/>
      <c r="D29" s="42"/>
      <c r="E29" s="43"/>
      <c r="F29" s="5">
        <v>1</v>
      </c>
      <c r="G29" s="5" t="s">
        <v>13</v>
      </c>
      <c r="H29" s="13"/>
      <c r="I29" s="5">
        <f>10*5</f>
        <v>50</v>
      </c>
      <c r="J29" s="9">
        <f t="shared" si="1"/>
        <v>0</v>
      </c>
    </row>
    <row r="30" spans="1:10" ht="12.75">
      <c r="A30" s="41" t="s">
        <v>16</v>
      </c>
      <c r="B30" s="42"/>
      <c r="C30" s="42"/>
      <c r="D30" s="42"/>
      <c r="E30" s="43"/>
      <c r="F30" s="5">
        <v>1</v>
      </c>
      <c r="G30" s="5" t="s">
        <v>13</v>
      </c>
      <c r="H30" s="13"/>
      <c r="I30" s="5">
        <f>10*5</f>
        <v>50</v>
      </c>
      <c r="J30" s="9">
        <f t="shared" si="1"/>
        <v>0</v>
      </c>
    </row>
    <row r="31" spans="1:10" ht="12.75">
      <c r="A31" s="41" t="s">
        <v>17</v>
      </c>
      <c r="B31" s="42"/>
      <c r="C31" s="42"/>
      <c r="D31" s="42"/>
      <c r="E31" s="43"/>
      <c r="F31" s="5">
        <v>1</v>
      </c>
      <c r="G31" s="5" t="s">
        <v>13</v>
      </c>
      <c r="H31" s="13"/>
      <c r="I31" s="5">
        <f>5*5</f>
        <v>25</v>
      </c>
      <c r="J31" s="9">
        <f t="shared" si="1"/>
        <v>0</v>
      </c>
    </row>
    <row r="32" spans="1:10" ht="12.75">
      <c r="A32" s="41" t="s">
        <v>18</v>
      </c>
      <c r="B32" s="42"/>
      <c r="C32" s="42"/>
      <c r="D32" s="42"/>
      <c r="E32" s="43"/>
      <c r="F32" s="5">
        <v>1</v>
      </c>
      <c r="G32" s="5" t="s">
        <v>19</v>
      </c>
      <c r="H32" s="13"/>
      <c r="I32" s="5">
        <v>2</v>
      </c>
      <c r="J32" s="9">
        <f t="shared" si="1"/>
        <v>0</v>
      </c>
    </row>
    <row r="33" spans="1:10" ht="12.75">
      <c r="A33" s="41" t="s">
        <v>20</v>
      </c>
      <c r="B33" s="42"/>
      <c r="C33" s="42"/>
      <c r="D33" s="42"/>
      <c r="E33" s="43"/>
      <c r="F33" s="5">
        <v>1</v>
      </c>
      <c r="G33" s="5" t="s">
        <v>21</v>
      </c>
      <c r="H33" s="13"/>
      <c r="I33" s="5">
        <v>5</v>
      </c>
      <c r="J33" s="9">
        <f t="shared" si="1"/>
        <v>0</v>
      </c>
    </row>
    <row r="34" spans="1:10" ht="12.75">
      <c r="A34" s="41" t="s">
        <v>22</v>
      </c>
      <c r="B34" s="42"/>
      <c r="C34" s="42"/>
      <c r="D34" s="42"/>
      <c r="E34" s="43"/>
      <c r="F34" s="5">
        <v>1</v>
      </c>
      <c r="G34" s="5" t="s">
        <v>5</v>
      </c>
      <c r="H34" s="13"/>
      <c r="I34" s="5">
        <v>2</v>
      </c>
      <c r="J34" s="9">
        <f t="shared" si="1"/>
        <v>0</v>
      </c>
    </row>
    <row r="35" spans="1:10" ht="12.75">
      <c r="A35" s="41" t="s">
        <v>23</v>
      </c>
      <c r="B35" s="42"/>
      <c r="C35" s="42"/>
      <c r="D35" s="42"/>
      <c r="E35" s="43"/>
      <c r="F35" s="5">
        <v>1</v>
      </c>
      <c r="G35" s="5" t="s">
        <v>5</v>
      </c>
      <c r="H35" s="13"/>
      <c r="I35" s="5">
        <v>2</v>
      </c>
      <c r="J35" s="9">
        <f t="shared" si="1"/>
        <v>0</v>
      </c>
    </row>
    <row r="36" spans="1:10" ht="13.5" thickBot="1">
      <c r="A36" s="44" t="s">
        <v>24</v>
      </c>
      <c r="B36" s="45"/>
      <c r="C36" s="45"/>
      <c r="D36" s="45"/>
      <c r="E36" s="46"/>
      <c r="F36" s="21">
        <v>1</v>
      </c>
      <c r="G36" s="21" t="s">
        <v>25</v>
      </c>
      <c r="H36" s="22"/>
      <c r="I36" s="21">
        <v>1</v>
      </c>
      <c r="J36" s="9">
        <f t="shared" si="1"/>
        <v>0</v>
      </c>
    </row>
    <row r="37" spans="1:10" ht="13.5" thickBot="1">
      <c r="A37" s="18" t="s">
        <v>28</v>
      </c>
      <c r="B37" s="20"/>
      <c r="C37" s="20"/>
      <c r="D37" s="20"/>
      <c r="E37" s="20"/>
      <c r="F37" s="25"/>
      <c r="G37" s="25"/>
      <c r="H37" s="26"/>
      <c r="I37" s="27"/>
      <c r="J37" s="28">
        <f>SUM(J25:J36)</f>
        <v>0</v>
      </c>
    </row>
    <row r="38" ht="13.5" thickBot="1"/>
    <row r="39" spans="1:10" ht="38.25">
      <c r="A39" s="2"/>
      <c r="B39" s="3" t="s">
        <v>0</v>
      </c>
      <c r="C39" s="3" t="s">
        <v>1</v>
      </c>
      <c r="D39" s="3" t="s">
        <v>2</v>
      </c>
      <c r="E39" s="3" t="s">
        <v>3</v>
      </c>
      <c r="F39" s="3" t="s">
        <v>8</v>
      </c>
      <c r="G39" s="3" t="s">
        <v>9</v>
      </c>
      <c r="H39" s="3" t="s">
        <v>6</v>
      </c>
      <c r="I39" s="3" t="s">
        <v>32</v>
      </c>
      <c r="J39" s="4" t="s">
        <v>29</v>
      </c>
    </row>
    <row r="40" spans="1:10" ht="18">
      <c r="A40" s="7" t="s">
        <v>4</v>
      </c>
      <c r="B40" s="8" t="s">
        <v>35</v>
      </c>
      <c r="C40" s="8">
        <v>2014</v>
      </c>
      <c r="D40" s="8">
        <v>1582</v>
      </c>
      <c r="E40" s="8" t="s">
        <v>27</v>
      </c>
      <c r="F40" s="47"/>
      <c r="G40" s="48"/>
      <c r="H40" s="48"/>
      <c r="I40" s="48"/>
      <c r="J40" s="49"/>
    </row>
    <row r="41" spans="1:10" ht="3.75" customHeight="1">
      <c r="A41" s="50"/>
      <c r="B41" s="42"/>
      <c r="C41" s="42"/>
      <c r="D41" s="42"/>
      <c r="E41" s="42"/>
      <c r="F41" s="42"/>
      <c r="G41" s="42"/>
      <c r="H41" s="42"/>
      <c r="I41" s="42"/>
      <c r="J41" s="51"/>
    </row>
    <row r="42" spans="1:10" ht="12.75">
      <c r="A42" s="41" t="s">
        <v>30</v>
      </c>
      <c r="B42" s="42"/>
      <c r="C42" s="42"/>
      <c r="D42" s="42"/>
      <c r="E42" s="43"/>
      <c r="F42" s="5">
        <v>1</v>
      </c>
      <c r="G42" s="5" t="s">
        <v>5</v>
      </c>
      <c r="H42" s="13"/>
      <c r="I42" s="5">
        <v>10</v>
      </c>
      <c r="J42" s="9">
        <f>I42*H42</f>
        <v>0</v>
      </c>
    </row>
    <row r="43" spans="1:10" ht="12.75">
      <c r="A43" s="41" t="s">
        <v>10</v>
      </c>
      <c r="B43" s="42"/>
      <c r="C43" s="42"/>
      <c r="D43" s="42"/>
      <c r="E43" s="43"/>
      <c r="F43" s="5">
        <v>1</v>
      </c>
      <c r="G43" s="5" t="s">
        <v>5</v>
      </c>
      <c r="H43" s="13"/>
      <c r="I43" s="5">
        <v>10</v>
      </c>
      <c r="J43" s="9">
        <f>I43*H43</f>
        <v>0</v>
      </c>
    </row>
    <row r="44" spans="1:10" ht="12.75">
      <c r="A44" s="41" t="s">
        <v>11</v>
      </c>
      <c r="B44" s="42"/>
      <c r="C44" s="42"/>
      <c r="D44" s="42"/>
      <c r="E44" s="43"/>
      <c r="F44" s="5">
        <v>1</v>
      </c>
      <c r="G44" s="5" t="s">
        <v>12</v>
      </c>
      <c r="H44" s="13"/>
      <c r="I44" s="5">
        <f>50*5</f>
        <v>250</v>
      </c>
      <c r="J44" s="9">
        <f>I44*H44</f>
        <v>0</v>
      </c>
    </row>
    <row r="45" spans="1:10" ht="12.75">
      <c r="A45" s="41" t="s">
        <v>14</v>
      </c>
      <c r="B45" s="42"/>
      <c r="C45" s="42"/>
      <c r="D45" s="42"/>
      <c r="E45" s="43"/>
      <c r="F45" s="5">
        <v>1</v>
      </c>
      <c r="G45" s="5" t="s">
        <v>13</v>
      </c>
      <c r="H45" s="13"/>
      <c r="I45" s="5">
        <f>40*5</f>
        <v>200</v>
      </c>
      <c r="J45" s="9">
        <f aca="true" t="shared" si="2" ref="J45:J53">I45*H45</f>
        <v>0</v>
      </c>
    </row>
    <row r="46" spans="1:10" ht="12.75">
      <c r="A46" s="41" t="s">
        <v>15</v>
      </c>
      <c r="B46" s="42"/>
      <c r="C46" s="42"/>
      <c r="D46" s="42"/>
      <c r="E46" s="43"/>
      <c r="F46" s="5">
        <v>1</v>
      </c>
      <c r="G46" s="5" t="s">
        <v>13</v>
      </c>
      <c r="H46" s="13"/>
      <c r="I46" s="5">
        <f>10*5</f>
        <v>50</v>
      </c>
      <c r="J46" s="9">
        <f t="shared" si="2"/>
        <v>0</v>
      </c>
    </row>
    <row r="47" spans="1:10" ht="12.75">
      <c r="A47" s="41" t="s">
        <v>16</v>
      </c>
      <c r="B47" s="42"/>
      <c r="C47" s="42"/>
      <c r="D47" s="42"/>
      <c r="E47" s="43"/>
      <c r="F47" s="5">
        <v>1</v>
      </c>
      <c r="G47" s="5" t="s">
        <v>13</v>
      </c>
      <c r="H47" s="13"/>
      <c r="I47" s="5">
        <f>10*5</f>
        <v>50</v>
      </c>
      <c r="J47" s="9">
        <f t="shared" si="2"/>
        <v>0</v>
      </c>
    </row>
    <row r="48" spans="1:10" ht="12.75">
      <c r="A48" s="41" t="s">
        <v>17</v>
      </c>
      <c r="B48" s="42"/>
      <c r="C48" s="42"/>
      <c r="D48" s="42"/>
      <c r="E48" s="43"/>
      <c r="F48" s="5">
        <v>1</v>
      </c>
      <c r="G48" s="5" t="s">
        <v>13</v>
      </c>
      <c r="H48" s="13"/>
      <c r="I48" s="5">
        <f>5*5</f>
        <v>25</v>
      </c>
      <c r="J48" s="9">
        <f t="shared" si="2"/>
        <v>0</v>
      </c>
    </row>
    <row r="49" spans="1:10" ht="12.75">
      <c r="A49" s="41" t="s">
        <v>18</v>
      </c>
      <c r="B49" s="42"/>
      <c r="C49" s="42"/>
      <c r="D49" s="42"/>
      <c r="E49" s="43"/>
      <c r="F49" s="5">
        <v>1</v>
      </c>
      <c r="G49" s="5" t="s">
        <v>19</v>
      </c>
      <c r="H49" s="13"/>
      <c r="I49" s="5">
        <f>1*5</f>
        <v>5</v>
      </c>
      <c r="J49" s="9">
        <f t="shared" si="2"/>
        <v>0</v>
      </c>
    </row>
    <row r="50" spans="1:10" ht="12.75">
      <c r="A50" s="41" t="s">
        <v>20</v>
      </c>
      <c r="B50" s="42"/>
      <c r="C50" s="42"/>
      <c r="D50" s="42"/>
      <c r="E50" s="43"/>
      <c r="F50" s="5">
        <v>1</v>
      </c>
      <c r="G50" s="5" t="s">
        <v>21</v>
      </c>
      <c r="H50" s="13"/>
      <c r="I50" s="5">
        <v>10</v>
      </c>
      <c r="J50" s="9">
        <f t="shared" si="2"/>
        <v>0</v>
      </c>
    </row>
    <row r="51" spans="1:10" ht="12.75">
      <c r="A51" s="41" t="s">
        <v>22</v>
      </c>
      <c r="B51" s="42"/>
      <c r="C51" s="42"/>
      <c r="D51" s="42"/>
      <c r="E51" s="43"/>
      <c r="F51" s="5">
        <v>1</v>
      </c>
      <c r="G51" s="5" t="s">
        <v>5</v>
      </c>
      <c r="H51" s="13"/>
      <c r="I51" s="5">
        <f>2*5</f>
        <v>10</v>
      </c>
      <c r="J51" s="9">
        <f t="shared" si="2"/>
        <v>0</v>
      </c>
    </row>
    <row r="52" spans="1:10" ht="12.75">
      <c r="A52" s="41" t="s">
        <v>23</v>
      </c>
      <c r="B52" s="42"/>
      <c r="C52" s="42"/>
      <c r="D52" s="42"/>
      <c r="E52" s="43"/>
      <c r="F52" s="5">
        <v>1</v>
      </c>
      <c r="G52" s="5" t="s">
        <v>5</v>
      </c>
      <c r="H52" s="13"/>
      <c r="I52" s="5">
        <f>2*5</f>
        <v>10</v>
      </c>
      <c r="J52" s="9">
        <f t="shared" si="2"/>
        <v>0</v>
      </c>
    </row>
    <row r="53" spans="1:10" ht="13.5" thickBot="1">
      <c r="A53" s="44" t="s">
        <v>24</v>
      </c>
      <c r="B53" s="45"/>
      <c r="C53" s="45"/>
      <c r="D53" s="45"/>
      <c r="E53" s="46"/>
      <c r="F53" s="6">
        <v>1</v>
      </c>
      <c r="G53" s="6" t="s">
        <v>25</v>
      </c>
      <c r="H53" s="22"/>
      <c r="I53" s="21">
        <f>1*5</f>
        <v>5</v>
      </c>
      <c r="J53" s="9">
        <f t="shared" si="2"/>
        <v>0</v>
      </c>
    </row>
    <row r="54" spans="1:10" ht="13.5" thickBot="1">
      <c r="A54" s="17" t="s">
        <v>28</v>
      </c>
      <c r="B54" s="19"/>
      <c r="C54" s="19"/>
      <c r="D54" s="19"/>
      <c r="E54" s="19"/>
      <c r="F54" s="19"/>
      <c r="G54" s="19"/>
      <c r="H54" s="26"/>
      <c r="I54" s="27"/>
      <c r="J54" s="28">
        <f>SUM(J42:J53)</f>
        <v>0</v>
      </c>
    </row>
    <row r="55" ht="13.5" thickBot="1"/>
    <row r="56" spans="1:10" ht="38.25">
      <c r="A56" s="2"/>
      <c r="B56" s="3" t="s">
        <v>0</v>
      </c>
      <c r="C56" s="3" t="s">
        <v>1</v>
      </c>
      <c r="D56" s="3" t="s">
        <v>2</v>
      </c>
      <c r="E56" s="3" t="s">
        <v>3</v>
      </c>
      <c r="F56" s="3" t="s">
        <v>8</v>
      </c>
      <c r="G56" s="3" t="s">
        <v>9</v>
      </c>
      <c r="H56" s="3" t="s">
        <v>6</v>
      </c>
      <c r="I56" s="3" t="s">
        <v>32</v>
      </c>
      <c r="J56" s="4" t="s">
        <v>29</v>
      </c>
    </row>
    <row r="57" spans="1:10" ht="18">
      <c r="A57" s="7" t="s">
        <v>4</v>
      </c>
      <c r="B57" s="8" t="s">
        <v>35</v>
      </c>
      <c r="C57" s="8">
        <v>2014</v>
      </c>
      <c r="D57" s="8">
        <v>1396</v>
      </c>
      <c r="E57" s="8" t="s">
        <v>7</v>
      </c>
      <c r="F57" s="47"/>
      <c r="G57" s="48"/>
      <c r="H57" s="48"/>
      <c r="I57" s="48"/>
      <c r="J57" s="49"/>
    </row>
    <row r="58" spans="1:10" ht="3" customHeight="1">
      <c r="A58" s="50"/>
      <c r="B58" s="42"/>
      <c r="C58" s="42"/>
      <c r="D58" s="42"/>
      <c r="E58" s="42"/>
      <c r="F58" s="42"/>
      <c r="G58" s="42"/>
      <c r="H58" s="42"/>
      <c r="I58" s="42"/>
      <c r="J58" s="51"/>
    </row>
    <row r="59" spans="1:10" ht="12.75">
      <c r="A59" s="41" t="s">
        <v>39</v>
      </c>
      <c r="B59" s="42"/>
      <c r="C59" s="42"/>
      <c r="D59" s="42"/>
      <c r="E59" s="43"/>
      <c r="F59" s="5">
        <v>1</v>
      </c>
      <c r="G59" s="5" t="s">
        <v>5</v>
      </c>
      <c r="H59" s="13"/>
      <c r="I59" s="5">
        <v>8</v>
      </c>
      <c r="J59" s="9">
        <f>I59*H59</f>
        <v>0</v>
      </c>
    </row>
    <row r="60" spans="1:10" ht="12.75">
      <c r="A60" s="41" t="s">
        <v>10</v>
      </c>
      <c r="B60" s="42"/>
      <c r="C60" s="42"/>
      <c r="D60" s="42"/>
      <c r="E60" s="43"/>
      <c r="F60" s="5">
        <v>1</v>
      </c>
      <c r="G60" s="5" t="s">
        <v>5</v>
      </c>
      <c r="H60" s="13"/>
      <c r="I60" s="5">
        <v>8</v>
      </c>
      <c r="J60" s="9">
        <f>I60*H60</f>
        <v>0</v>
      </c>
    </row>
    <row r="61" spans="1:10" ht="12.75">
      <c r="A61" s="41" t="s">
        <v>11</v>
      </c>
      <c r="B61" s="42"/>
      <c r="C61" s="42"/>
      <c r="D61" s="42"/>
      <c r="E61" s="43"/>
      <c r="F61" s="5">
        <v>1</v>
      </c>
      <c r="G61" s="5" t="s">
        <v>12</v>
      </c>
      <c r="H61" s="13"/>
      <c r="I61" s="5">
        <f>50*5</f>
        <v>250</v>
      </c>
      <c r="J61" s="9">
        <f>I61*H61</f>
        <v>0</v>
      </c>
    </row>
    <row r="62" spans="1:10" ht="12.75">
      <c r="A62" s="41" t="s">
        <v>14</v>
      </c>
      <c r="B62" s="42"/>
      <c r="C62" s="42"/>
      <c r="D62" s="42"/>
      <c r="E62" s="43"/>
      <c r="F62" s="5">
        <v>1</v>
      </c>
      <c r="G62" s="5" t="s">
        <v>13</v>
      </c>
      <c r="H62" s="13"/>
      <c r="I62" s="5">
        <f>40*5</f>
        <v>200</v>
      </c>
      <c r="J62" s="9">
        <f aca="true" t="shared" si="3" ref="J62:J70">I62*H62</f>
        <v>0</v>
      </c>
    </row>
    <row r="63" spans="1:10" ht="12.75">
      <c r="A63" s="41" t="s">
        <v>15</v>
      </c>
      <c r="B63" s="42"/>
      <c r="C63" s="42"/>
      <c r="D63" s="42"/>
      <c r="E63" s="43"/>
      <c r="F63" s="5">
        <v>1</v>
      </c>
      <c r="G63" s="5" t="s">
        <v>13</v>
      </c>
      <c r="H63" s="13"/>
      <c r="I63" s="5">
        <f>10*5</f>
        <v>50</v>
      </c>
      <c r="J63" s="9">
        <f t="shared" si="3"/>
        <v>0</v>
      </c>
    </row>
    <row r="64" spans="1:10" ht="12.75">
      <c r="A64" s="41" t="s">
        <v>16</v>
      </c>
      <c r="B64" s="42"/>
      <c r="C64" s="42"/>
      <c r="D64" s="42"/>
      <c r="E64" s="43"/>
      <c r="F64" s="5">
        <v>1</v>
      </c>
      <c r="G64" s="5" t="s">
        <v>13</v>
      </c>
      <c r="H64" s="13"/>
      <c r="I64" s="5">
        <f>10*5</f>
        <v>50</v>
      </c>
      <c r="J64" s="9">
        <f t="shared" si="3"/>
        <v>0</v>
      </c>
    </row>
    <row r="65" spans="1:10" ht="12.75">
      <c r="A65" s="41" t="s">
        <v>17</v>
      </c>
      <c r="B65" s="42"/>
      <c r="C65" s="42"/>
      <c r="D65" s="42"/>
      <c r="E65" s="43"/>
      <c r="F65" s="5">
        <v>1</v>
      </c>
      <c r="G65" s="5" t="s">
        <v>13</v>
      </c>
      <c r="H65" s="13"/>
      <c r="I65" s="5">
        <f>5*5</f>
        <v>25</v>
      </c>
      <c r="J65" s="9">
        <f t="shared" si="3"/>
        <v>0</v>
      </c>
    </row>
    <row r="66" spans="1:10" ht="12.75">
      <c r="A66" s="41" t="s">
        <v>18</v>
      </c>
      <c r="B66" s="42"/>
      <c r="C66" s="42"/>
      <c r="D66" s="42"/>
      <c r="E66" s="43"/>
      <c r="F66" s="5">
        <v>1</v>
      </c>
      <c r="G66" s="5" t="s">
        <v>19</v>
      </c>
      <c r="H66" s="13"/>
      <c r="I66" s="5">
        <v>4</v>
      </c>
      <c r="J66" s="9">
        <f t="shared" si="3"/>
        <v>0</v>
      </c>
    </row>
    <row r="67" spans="1:10" ht="12.75">
      <c r="A67" s="41" t="s">
        <v>20</v>
      </c>
      <c r="B67" s="42"/>
      <c r="C67" s="42"/>
      <c r="D67" s="42"/>
      <c r="E67" s="43"/>
      <c r="F67" s="5">
        <v>1</v>
      </c>
      <c r="G67" s="5" t="s">
        <v>21</v>
      </c>
      <c r="H67" s="13"/>
      <c r="I67" s="5">
        <v>10</v>
      </c>
      <c r="J67" s="9">
        <f t="shared" si="3"/>
        <v>0</v>
      </c>
    </row>
    <row r="68" spans="1:10" ht="12.75">
      <c r="A68" s="41" t="s">
        <v>22</v>
      </c>
      <c r="B68" s="42"/>
      <c r="C68" s="42"/>
      <c r="D68" s="42"/>
      <c r="E68" s="43"/>
      <c r="F68" s="5">
        <v>1</v>
      </c>
      <c r="G68" s="5" t="s">
        <v>5</v>
      </c>
      <c r="H68" s="13"/>
      <c r="I68" s="5">
        <f>2*5</f>
        <v>10</v>
      </c>
      <c r="J68" s="9">
        <f t="shared" si="3"/>
        <v>0</v>
      </c>
    </row>
    <row r="69" spans="1:10" ht="12.75">
      <c r="A69" s="41" t="s">
        <v>23</v>
      </c>
      <c r="B69" s="42"/>
      <c r="C69" s="42"/>
      <c r="D69" s="42"/>
      <c r="E69" s="43"/>
      <c r="F69" s="5">
        <v>1</v>
      </c>
      <c r="G69" s="5" t="s">
        <v>5</v>
      </c>
      <c r="H69" s="13"/>
      <c r="I69" s="5">
        <f>2*5</f>
        <v>10</v>
      </c>
      <c r="J69" s="9">
        <f t="shared" si="3"/>
        <v>0</v>
      </c>
    </row>
    <row r="70" spans="1:10" ht="13.5" thickBot="1">
      <c r="A70" s="44" t="s">
        <v>24</v>
      </c>
      <c r="B70" s="45"/>
      <c r="C70" s="45"/>
      <c r="D70" s="45"/>
      <c r="E70" s="46"/>
      <c r="F70" s="6">
        <v>1</v>
      </c>
      <c r="G70" s="6" t="s">
        <v>25</v>
      </c>
      <c r="H70" s="22"/>
      <c r="I70" s="21">
        <f>1*5</f>
        <v>5</v>
      </c>
      <c r="J70" s="9">
        <f t="shared" si="3"/>
        <v>0</v>
      </c>
    </row>
    <row r="71" spans="1:10" ht="13.5" thickBot="1">
      <c r="A71" s="17" t="s">
        <v>28</v>
      </c>
      <c r="B71" s="19"/>
      <c r="C71" s="19"/>
      <c r="D71" s="19"/>
      <c r="E71" s="19"/>
      <c r="F71" s="19"/>
      <c r="G71" s="19"/>
      <c r="H71" s="26"/>
      <c r="I71" s="27"/>
      <c r="J71" s="28">
        <f>SUM(J59:J70)</f>
        <v>0</v>
      </c>
    </row>
    <row r="72" ht="13.5" thickBot="1"/>
    <row r="73" spans="1:10" ht="38.25">
      <c r="A73" s="2"/>
      <c r="B73" s="3" t="s">
        <v>0</v>
      </c>
      <c r="C73" s="3" t="s">
        <v>1</v>
      </c>
      <c r="D73" s="3" t="s">
        <v>2</v>
      </c>
      <c r="E73" s="3" t="s">
        <v>3</v>
      </c>
      <c r="F73" s="3" t="s">
        <v>8</v>
      </c>
      <c r="G73" s="3" t="s">
        <v>9</v>
      </c>
      <c r="H73" s="3" t="s">
        <v>6</v>
      </c>
      <c r="I73" s="3" t="s">
        <v>32</v>
      </c>
      <c r="J73" s="4" t="s">
        <v>29</v>
      </c>
    </row>
    <row r="74" spans="1:10" ht="18">
      <c r="A74" s="7" t="s">
        <v>4</v>
      </c>
      <c r="B74" s="8" t="s">
        <v>37</v>
      </c>
      <c r="C74" s="8">
        <v>2018</v>
      </c>
      <c r="D74" s="8">
        <v>1997</v>
      </c>
      <c r="E74" s="8" t="s">
        <v>27</v>
      </c>
      <c r="F74" s="47"/>
      <c r="G74" s="48"/>
      <c r="H74" s="48"/>
      <c r="I74" s="48"/>
      <c r="J74" s="49"/>
    </row>
    <row r="75" spans="1:10" ht="3" customHeight="1">
      <c r="A75" s="50"/>
      <c r="B75" s="42"/>
      <c r="C75" s="42"/>
      <c r="D75" s="42"/>
      <c r="E75" s="42"/>
      <c r="F75" s="42"/>
      <c r="G75" s="42"/>
      <c r="H75" s="42"/>
      <c r="I75" s="42"/>
      <c r="J75" s="51"/>
    </row>
    <row r="76" spans="1:10" ht="12.75">
      <c r="A76" s="41" t="s">
        <v>30</v>
      </c>
      <c r="B76" s="42"/>
      <c r="C76" s="42"/>
      <c r="D76" s="42"/>
      <c r="E76" s="43"/>
      <c r="F76" s="5">
        <v>1</v>
      </c>
      <c r="G76" s="5" t="s">
        <v>5</v>
      </c>
      <c r="H76" s="13"/>
      <c r="I76" s="5">
        <v>4</v>
      </c>
      <c r="J76" s="9">
        <f>I76*H76</f>
        <v>0</v>
      </c>
    </row>
    <row r="77" spans="1:10" ht="12.75">
      <c r="A77" s="41" t="s">
        <v>10</v>
      </c>
      <c r="B77" s="42"/>
      <c r="C77" s="42"/>
      <c r="D77" s="42"/>
      <c r="E77" s="43"/>
      <c r="F77" s="5">
        <v>1</v>
      </c>
      <c r="G77" s="5" t="s">
        <v>5</v>
      </c>
      <c r="H77" s="13"/>
      <c r="I77" s="5">
        <v>2</v>
      </c>
      <c r="J77" s="9">
        <f>I77*H77</f>
        <v>0</v>
      </c>
    </row>
    <row r="78" spans="1:10" ht="12.75">
      <c r="A78" s="41" t="s">
        <v>11</v>
      </c>
      <c r="B78" s="42"/>
      <c r="C78" s="42"/>
      <c r="D78" s="42"/>
      <c r="E78" s="43"/>
      <c r="F78" s="5">
        <v>1</v>
      </c>
      <c r="G78" s="5" t="s">
        <v>12</v>
      </c>
      <c r="H78" s="13"/>
      <c r="I78" s="5">
        <f>50*5</f>
        <v>250</v>
      </c>
      <c r="J78" s="9">
        <f>I78*H78</f>
        <v>0</v>
      </c>
    </row>
    <row r="79" spans="1:10" ht="12.75">
      <c r="A79" s="41" t="s">
        <v>14</v>
      </c>
      <c r="B79" s="42"/>
      <c r="C79" s="42"/>
      <c r="D79" s="42"/>
      <c r="E79" s="43"/>
      <c r="F79" s="5">
        <v>1</v>
      </c>
      <c r="G79" s="5" t="s">
        <v>13</v>
      </c>
      <c r="H79" s="13"/>
      <c r="I79" s="5">
        <v>100</v>
      </c>
      <c r="J79" s="9">
        <f aca="true" t="shared" si="4" ref="J79:J87">I79*H79</f>
        <v>0</v>
      </c>
    </row>
    <row r="80" spans="1:10" ht="12.75">
      <c r="A80" s="41" t="s">
        <v>15</v>
      </c>
      <c r="B80" s="42"/>
      <c r="C80" s="42"/>
      <c r="D80" s="42"/>
      <c r="E80" s="43"/>
      <c r="F80" s="5">
        <v>1</v>
      </c>
      <c r="G80" s="5" t="s">
        <v>13</v>
      </c>
      <c r="H80" s="13"/>
      <c r="I80" s="5">
        <f>10*5</f>
        <v>50</v>
      </c>
      <c r="J80" s="9">
        <f t="shared" si="4"/>
        <v>0</v>
      </c>
    </row>
    <row r="81" spans="1:10" ht="12.75">
      <c r="A81" s="41" t="s">
        <v>16</v>
      </c>
      <c r="B81" s="42"/>
      <c r="C81" s="42"/>
      <c r="D81" s="42"/>
      <c r="E81" s="43"/>
      <c r="F81" s="5">
        <v>1</v>
      </c>
      <c r="G81" s="5" t="s">
        <v>13</v>
      </c>
      <c r="H81" s="13"/>
      <c r="I81" s="5">
        <f>10*5</f>
        <v>50</v>
      </c>
      <c r="J81" s="9">
        <f t="shared" si="4"/>
        <v>0</v>
      </c>
    </row>
    <row r="82" spans="1:10" ht="12.75">
      <c r="A82" s="41" t="s">
        <v>17</v>
      </c>
      <c r="B82" s="42"/>
      <c r="C82" s="42"/>
      <c r="D82" s="42"/>
      <c r="E82" s="43"/>
      <c r="F82" s="5">
        <v>1</v>
      </c>
      <c r="G82" s="5" t="s">
        <v>13</v>
      </c>
      <c r="H82" s="13"/>
      <c r="I82" s="5">
        <f>5*5</f>
        <v>25</v>
      </c>
      <c r="J82" s="9">
        <f t="shared" si="4"/>
        <v>0</v>
      </c>
    </row>
    <row r="83" spans="1:10" ht="12.75">
      <c r="A83" s="41" t="s">
        <v>18</v>
      </c>
      <c r="B83" s="42"/>
      <c r="C83" s="42"/>
      <c r="D83" s="42"/>
      <c r="E83" s="43"/>
      <c r="F83" s="5">
        <v>1</v>
      </c>
      <c r="G83" s="5" t="s">
        <v>19</v>
      </c>
      <c r="H83" s="13"/>
      <c r="I83" s="5">
        <v>4</v>
      </c>
      <c r="J83" s="9">
        <f t="shared" si="4"/>
        <v>0</v>
      </c>
    </row>
    <row r="84" spans="1:10" ht="12.75">
      <c r="A84" s="41" t="s">
        <v>20</v>
      </c>
      <c r="B84" s="42"/>
      <c r="C84" s="42"/>
      <c r="D84" s="42"/>
      <c r="E84" s="43"/>
      <c r="F84" s="5">
        <v>1</v>
      </c>
      <c r="G84" s="5" t="s">
        <v>21</v>
      </c>
      <c r="H84" s="13"/>
      <c r="I84" s="5">
        <v>4</v>
      </c>
      <c r="J84" s="9">
        <f t="shared" si="4"/>
        <v>0</v>
      </c>
    </row>
    <row r="85" spans="1:10" ht="12.75">
      <c r="A85" s="41" t="s">
        <v>22</v>
      </c>
      <c r="B85" s="42"/>
      <c r="C85" s="42"/>
      <c r="D85" s="42"/>
      <c r="E85" s="43"/>
      <c r="F85" s="5">
        <v>1</v>
      </c>
      <c r="G85" s="5" t="s">
        <v>5</v>
      </c>
      <c r="H85" s="13"/>
      <c r="I85" s="5">
        <v>1</v>
      </c>
      <c r="J85" s="9">
        <f t="shared" si="4"/>
        <v>0</v>
      </c>
    </row>
    <row r="86" spans="1:10" ht="12.75">
      <c r="A86" s="41" t="s">
        <v>23</v>
      </c>
      <c r="B86" s="42"/>
      <c r="C86" s="42"/>
      <c r="D86" s="42"/>
      <c r="E86" s="43"/>
      <c r="F86" s="5">
        <v>1</v>
      </c>
      <c r="G86" s="5" t="s">
        <v>5</v>
      </c>
      <c r="H86" s="13"/>
      <c r="I86" s="5">
        <v>1</v>
      </c>
      <c r="J86" s="9">
        <f t="shared" si="4"/>
        <v>0</v>
      </c>
    </row>
    <row r="87" spans="1:10" ht="13.5" thickBot="1">
      <c r="A87" s="44" t="s">
        <v>24</v>
      </c>
      <c r="B87" s="45"/>
      <c r="C87" s="45"/>
      <c r="D87" s="45"/>
      <c r="E87" s="46"/>
      <c r="F87" s="6">
        <v>1</v>
      </c>
      <c r="G87" s="6" t="s">
        <v>25</v>
      </c>
      <c r="H87" s="22"/>
      <c r="I87" s="21">
        <v>1</v>
      </c>
      <c r="J87" s="9">
        <f t="shared" si="4"/>
        <v>0</v>
      </c>
    </row>
    <row r="88" spans="1:10" ht="13.5" thickBot="1">
      <c r="A88" s="17" t="s">
        <v>28</v>
      </c>
      <c r="B88" s="19"/>
      <c r="C88" s="19"/>
      <c r="D88" s="19"/>
      <c r="E88" s="19"/>
      <c r="F88" s="19"/>
      <c r="G88" s="19"/>
      <c r="H88" s="26"/>
      <c r="I88" s="27"/>
      <c r="J88" s="28">
        <f>SUM(J76:J87)</f>
        <v>0</v>
      </c>
    </row>
    <row r="89" ht="13.5" thickBot="1"/>
    <row r="90" spans="1:10" ht="38.25">
      <c r="A90" s="2"/>
      <c r="B90" s="3" t="s">
        <v>0</v>
      </c>
      <c r="C90" s="3" t="s">
        <v>1</v>
      </c>
      <c r="D90" s="3" t="s">
        <v>2</v>
      </c>
      <c r="E90" s="3" t="s">
        <v>3</v>
      </c>
      <c r="F90" s="3" t="s">
        <v>8</v>
      </c>
      <c r="G90" s="3" t="s">
        <v>9</v>
      </c>
      <c r="H90" s="3" t="s">
        <v>6</v>
      </c>
      <c r="I90" s="3" t="s">
        <v>32</v>
      </c>
      <c r="J90" s="4" t="s">
        <v>29</v>
      </c>
    </row>
    <row r="91" spans="1:10" ht="18">
      <c r="A91" s="7" t="s">
        <v>4</v>
      </c>
      <c r="B91" s="8" t="s">
        <v>38</v>
      </c>
      <c r="C91" s="8">
        <v>2019</v>
      </c>
      <c r="D91" s="30">
        <v>1997</v>
      </c>
      <c r="E91" s="8" t="s">
        <v>27</v>
      </c>
      <c r="F91" s="47"/>
      <c r="G91" s="48"/>
      <c r="H91" s="48"/>
      <c r="I91" s="48"/>
      <c r="J91" s="49"/>
    </row>
    <row r="92" spans="1:10" ht="3" customHeight="1">
      <c r="A92" s="50"/>
      <c r="B92" s="42"/>
      <c r="C92" s="42"/>
      <c r="D92" s="42"/>
      <c r="E92" s="42"/>
      <c r="F92" s="42"/>
      <c r="G92" s="42"/>
      <c r="H92" s="42"/>
      <c r="I92" s="42"/>
      <c r="J92" s="51"/>
    </row>
    <row r="93" spans="1:10" ht="12.75">
      <c r="A93" s="41" t="s">
        <v>30</v>
      </c>
      <c r="B93" s="42"/>
      <c r="C93" s="42"/>
      <c r="D93" s="42"/>
      <c r="E93" s="43"/>
      <c r="F93" s="5">
        <v>1</v>
      </c>
      <c r="G93" s="5" t="s">
        <v>5</v>
      </c>
      <c r="H93" s="13"/>
      <c r="I93" s="5">
        <v>4</v>
      </c>
      <c r="J93" s="9">
        <f>I93*H93</f>
        <v>0</v>
      </c>
    </row>
    <row r="94" spans="1:10" ht="12.75">
      <c r="A94" s="41" t="s">
        <v>10</v>
      </c>
      <c r="B94" s="42"/>
      <c r="C94" s="42"/>
      <c r="D94" s="42"/>
      <c r="E94" s="43"/>
      <c r="F94" s="5">
        <v>1</v>
      </c>
      <c r="G94" s="5" t="s">
        <v>5</v>
      </c>
      <c r="H94" s="13"/>
      <c r="I94" s="5">
        <v>2</v>
      </c>
      <c r="J94" s="9">
        <f>I94*H94</f>
        <v>0</v>
      </c>
    </row>
    <row r="95" spans="1:10" ht="12.75">
      <c r="A95" s="41" t="s">
        <v>11</v>
      </c>
      <c r="B95" s="42"/>
      <c r="C95" s="42"/>
      <c r="D95" s="42"/>
      <c r="E95" s="43"/>
      <c r="F95" s="5">
        <v>1</v>
      </c>
      <c r="G95" s="5" t="s">
        <v>12</v>
      </c>
      <c r="H95" s="13"/>
      <c r="I95" s="5">
        <f>50*5</f>
        <v>250</v>
      </c>
      <c r="J95" s="9">
        <f>I95*H95</f>
        <v>0</v>
      </c>
    </row>
    <row r="96" spans="1:10" ht="12.75">
      <c r="A96" s="41" t="s">
        <v>14</v>
      </c>
      <c r="B96" s="42"/>
      <c r="C96" s="42"/>
      <c r="D96" s="42"/>
      <c r="E96" s="43"/>
      <c r="F96" s="5">
        <v>1</v>
      </c>
      <c r="G96" s="5" t="s">
        <v>13</v>
      </c>
      <c r="H96" s="13"/>
      <c r="I96" s="5">
        <v>100</v>
      </c>
      <c r="J96" s="9">
        <f aca="true" t="shared" si="5" ref="J96:J104">I96*H96</f>
        <v>0</v>
      </c>
    </row>
    <row r="97" spans="1:10" ht="12.75">
      <c r="A97" s="41" t="s">
        <v>15</v>
      </c>
      <c r="B97" s="42"/>
      <c r="C97" s="42"/>
      <c r="D97" s="42"/>
      <c r="E97" s="43"/>
      <c r="F97" s="5">
        <v>1</v>
      </c>
      <c r="G97" s="5" t="s">
        <v>13</v>
      </c>
      <c r="H97" s="13"/>
      <c r="I97" s="5">
        <f>10*5</f>
        <v>50</v>
      </c>
      <c r="J97" s="9">
        <f t="shared" si="5"/>
        <v>0</v>
      </c>
    </row>
    <row r="98" spans="1:10" ht="12.75">
      <c r="A98" s="41" t="s">
        <v>16</v>
      </c>
      <c r="B98" s="42"/>
      <c r="C98" s="42"/>
      <c r="D98" s="42"/>
      <c r="E98" s="43"/>
      <c r="F98" s="5">
        <v>1</v>
      </c>
      <c r="G98" s="5" t="s">
        <v>13</v>
      </c>
      <c r="H98" s="13"/>
      <c r="I98" s="5">
        <f>10*5</f>
        <v>50</v>
      </c>
      <c r="J98" s="9">
        <f t="shared" si="5"/>
        <v>0</v>
      </c>
    </row>
    <row r="99" spans="1:10" ht="12.75">
      <c r="A99" s="41" t="s">
        <v>17</v>
      </c>
      <c r="B99" s="42"/>
      <c r="C99" s="42"/>
      <c r="D99" s="42"/>
      <c r="E99" s="43"/>
      <c r="F99" s="5">
        <v>1</v>
      </c>
      <c r="G99" s="5" t="s">
        <v>13</v>
      </c>
      <c r="H99" s="13"/>
      <c r="I99" s="5">
        <f>5*5</f>
        <v>25</v>
      </c>
      <c r="J99" s="9">
        <f t="shared" si="5"/>
        <v>0</v>
      </c>
    </row>
    <row r="100" spans="1:10" ht="12.75">
      <c r="A100" s="41" t="s">
        <v>18</v>
      </c>
      <c r="B100" s="42"/>
      <c r="C100" s="42"/>
      <c r="D100" s="42"/>
      <c r="E100" s="43"/>
      <c r="F100" s="5">
        <v>1</v>
      </c>
      <c r="G100" s="5" t="s">
        <v>19</v>
      </c>
      <c r="H100" s="13"/>
      <c r="I100" s="5">
        <v>4</v>
      </c>
      <c r="J100" s="9">
        <f t="shared" si="5"/>
        <v>0</v>
      </c>
    </row>
    <row r="101" spans="1:10" ht="12.75">
      <c r="A101" s="41" t="s">
        <v>20</v>
      </c>
      <c r="B101" s="42"/>
      <c r="C101" s="42"/>
      <c r="D101" s="42"/>
      <c r="E101" s="43"/>
      <c r="F101" s="5">
        <v>1</v>
      </c>
      <c r="G101" s="5" t="s">
        <v>21</v>
      </c>
      <c r="H101" s="13"/>
      <c r="I101" s="5">
        <v>4</v>
      </c>
      <c r="J101" s="9">
        <f t="shared" si="5"/>
        <v>0</v>
      </c>
    </row>
    <row r="102" spans="1:10" ht="12.75">
      <c r="A102" s="41" t="s">
        <v>22</v>
      </c>
      <c r="B102" s="42"/>
      <c r="C102" s="42"/>
      <c r="D102" s="42"/>
      <c r="E102" s="43"/>
      <c r="F102" s="5">
        <v>1</v>
      </c>
      <c r="G102" s="5" t="s">
        <v>5</v>
      </c>
      <c r="H102" s="13"/>
      <c r="I102" s="5">
        <v>1</v>
      </c>
      <c r="J102" s="9">
        <f t="shared" si="5"/>
        <v>0</v>
      </c>
    </row>
    <row r="103" spans="1:10" ht="12.75">
      <c r="A103" s="41" t="s">
        <v>23</v>
      </c>
      <c r="B103" s="42"/>
      <c r="C103" s="42"/>
      <c r="D103" s="42"/>
      <c r="E103" s="43"/>
      <c r="F103" s="5">
        <v>1</v>
      </c>
      <c r="G103" s="5" t="s">
        <v>5</v>
      </c>
      <c r="H103" s="13"/>
      <c r="I103" s="5">
        <v>1</v>
      </c>
      <c r="J103" s="9">
        <f t="shared" si="5"/>
        <v>0</v>
      </c>
    </row>
    <row r="104" spans="1:10" ht="13.5" thickBot="1">
      <c r="A104" s="44" t="s">
        <v>24</v>
      </c>
      <c r="B104" s="45"/>
      <c r="C104" s="45"/>
      <c r="D104" s="45"/>
      <c r="E104" s="46"/>
      <c r="F104" s="6">
        <v>1</v>
      </c>
      <c r="G104" s="6" t="s">
        <v>25</v>
      </c>
      <c r="H104" s="22"/>
      <c r="I104" s="21">
        <v>1</v>
      </c>
      <c r="J104" s="9">
        <f t="shared" si="5"/>
        <v>0</v>
      </c>
    </row>
    <row r="105" spans="1:10" ht="13.5" thickBot="1">
      <c r="A105" s="17" t="s">
        <v>28</v>
      </c>
      <c r="B105" s="19"/>
      <c r="C105" s="19"/>
      <c r="D105" s="19"/>
      <c r="E105" s="19"/>
      <c r="F105" s="19"/>
      <c r="G105" s="19"/>
      <c r="H105" s="26"/>
      <c r="I105" s="27"/>
      <c r="J105" s="28">
        <f>SUM(J93:J104)</f>
        <v>0</v>
      </c>
    </row>
    <row r="108" spans="2:5" ht="31.5">
      <c r="B108" s="32" t="s">
        <v>40</v>
      </c>
      <c r="C108" s="33" t="s">
        <v>41</v>
      </c>
      <c r="D108" s="58" t="s">
        <v>42</v>
      </c>
      <c r="E108" s="59"/>
    </row>
    <row r="109" spans="2:10" ht="15">
      <c r="B109" s="34" t="s">
        <v>47</v>
      </c>
      <c r="C109" s="35">
        <f>J20</f>
        <v>0</v>
      </c>
      <c r="D109" s="56">
        <f aca="true" t="shared" si="6" ref="D109:D114">C109*1.21</f>
        <v>0</v>
      </c>
      <c r="E109" s="57"/>
      <c r="J109" s="31"/>
    </row>
    <row r="110" spans="2:5" ht="15">
      <c r="B110" s="34" t="s">
        <v>48</v>
      </c>
      <c r="C110" s="35">
        <f>J37</f>
        <v>0</v>
      </c>
      <c r="D110" s="56">
        <f t="shared" si="6"/>
        <v>0</v>
      </c>
      <c r="E110" s="57"/>
    </row>
    <row r="111" spans="2:5" ht="15">
      <c r="B111" s="34" t="s">
        <v>43</v>
      </c>
      <c r="C111" s="35">
        <f>J54</f>
        <v>0</v>
      </c>
      <c r="D111" s="56">
        <f t="shared" si="6"/>
        <v>0</v>
      </c>
      <c r="E111" s="57"/>
    </row>
    <row r="112" spans="2:5" ht="15">
      <c r="B112" s="34" t="s">
        <v>44</v>
      </c>
      <c r="C112" s="35">
        <f>J71</f>
        <v>0</v>
      </c>
      <c r="D112" s="56">
        <f t="shared" si="6"/>
        <v>0</v>
      </c>
      <c r="E112" s="57"/>
    </row>
    <row r="113" spans="2:5" ht="15">
      <c r="B113" s="34" t="s">
        <v>45</v>
      </c>
      <c r="C113" s="35">
        <f>J88</f>
        <v>0</v>
      </c>
      <c r="D113" s="56">
        <f t="shared" si="6"/>
        <v>0</v>
      </c>
      <c r="E113" s="57"/>
    </row>
    <row r="114" spans="2:5" ht="15">
      <c r="B114" s="34" t="s">
        <v>46</v>
      </c>
      <c r="C114" s="35">
        <f>J105</f>
        <v>0</v>
      </c>
      <c r="D114" s="56">
        <f t="shared" si="6"/>
        <v>0</v>
      </c>
      <c r="E114" s="57"/>
    </row>
    <row r="115" spans="2:5" ht="15.75">
      <c r="B115" s="36"/>
      <c r="C115" s="37">
        <f>SUM(C109:C114)</f>
        <v>0</v>
      </c>
      <c r="D115" s="54">
        <f>SUM(D109:E114)</f>
        <v>0</v>
      </c>
      <c r="E115" s="55"/>
    </row>
  </sheetData>
  <sheetProtection/>
  <mergeCells count="92">
    <mergeCell ref="D115:E115"/>
    <mergeCell ref="D114:E114"/>
    <mergeCell ref="D113:E113"/>
    <mergeCell ref="D108:E108"/>
    <mergeCell ref="D109:E109"/>
    <mergeCell ref="D110:E110"/>
    <mergeCell ref="D111:E111"/>
    <mergeCell ref="D112:E112"/>
    <mergeCell ref="A103:E103"/>
    <mergeCell ref="A104:E104"/>
    <mergeCell ref="A96:E96"/>
    <mergeCell ref="A97:E97"/>
    <mergeCell ref="A98:E98"/>
    <mergeCell ref="A99:E99"/>
    <mergeCell ref="A100:E100"/>
    <mergeCell ref="A101:E101"/>
    <mergeCell ref="F91:J91"/>
    <mergeCell ref="A92:J92"/>
    <mergeCell ref="A93:E93"/>
    <mergeCell ref="A94:E94"/>
    <mergeCell ref="A95:E95"/>
    <mergeCell ref="A102:E102"/>
    <mergeCell ref="A82:E82"/>
    <mergeCell ref="A83:E83"/>
    <mergeCell ref="A84:E84"/>
    <mergeCell ref="A85:E85"/>
    <mergeCell ref="A86:E86"/>
    <mergeCell ref="A87:E87"/>
    <mergeCell ref="A76:E76"/>
    <mergeCell ref="A77:E77"/>
    <mergeCell ref="A78:E78"/>
    <mergeCell ref="A79:E79"/>
    <mergeCell ref="A80:E80"/>
    <mergeCell ref="A81:E81"/>
    <mergeCell ref="A14:E14"/>
    <mergeCell ref="A17:E17"/>
    <mergeCell ref="A18:E18"/>
    <mergeCell ref="A28:E28"/>
    <mergeCell ref="A75:J75"/>
    <mergeCell ref="A31:E31"/>
    <mergeCell ref="A33:E33"/>
    <mergeCell ref="A32:E32"/>
    <mergeCell ref="A35:E35"/>
    <mergeCell ref="A15:E15"/>
    <mergeCell ref="A19:E19"/>
    <mergeCell ref="A36:E36"/>
    <mergeCell ref="A29:E29"/>
    <mergeCell ref="A34:E34"/>
    <mergeCell ref="F74:J74"/>
    <mergeCell ref="A7:J7"/>
    <mergeCell ref="F23:J23"/>
    <mergeCell ref="A24:J24"/>
    <mergeCell ref="A11:E11"/>
    <mergeCell ref="A12:E12"/>
    <mergeCell ref="A13:E13"/>
    <mergeCell ref="A16:E16"/>
    <mergeCell ref="A8:E8"/>
    <mergeCell ref="A9:E9"/>
    <mergeCell ref="A10:E10"/>
    <mergeCell ref="A48:E48"/>
    <mergeCell ref="A49:E49"/>
    <mergeCell ref="A50:E50"/>
    <mergeCell ref="F40:J40"/>
    <mergeCell ref="A41:J41"/>
    <mergeCell ref="A42:E42"/>
    <mergeCell ref="A51:E51"/>
    <mergeCell ref="A47:E47"/>
    <mergeCell ref="A25:E25"/>
    <mergeCell ref="A43:E43"/>
    <mergeCell ref="A44:E44"/>
    <mergeCell ref="A45:E45"/>
    <mergeCell ref="A46:E46"/>
    <mergeCell ref="A30:E30"/>
    <mergeCell ref="A26:E26"/>
    <mergeCell ref="A27:E27"/>
    <mergeCell ref="A60:E60"/>
    <mergeCell ref="A61:E61"/>
    <mergeCell ref="A62:E62"/>
    <mergeCell ref="A52:E52"/>
    <mergeCell ref="A53:E53"/>
    <mergeCell ref="F57:J57"/>
    <mergeCell ref="A58:J58"/>
    <mergeCell ref="A3:J3"/>
    <mergeCell ref="A67:E67"/>
    <mergeCell ref="A68:E68"/>
    <mergeCell ref="A69:E69"/>
    <mergeCell ref="A70:E70"/>
    <mergeCell ref="A63:E63"/>
    <mergeCell ref="A64:E64"/>
    <mergeCell ref="A65:E65"/>
    <mergeCell ref="A66:E66"/>
    <mergeCell ref="A59:E59"/>
  </mergeCells>
  <printOptions/>
  <pageMargins left="0.7" right="0.7" top="0.75" bottom="0.75" header="0.3" footer="0.3"/>
  <pageSetup fitToHeight="16" fitToWidth="1" horizontalDpi="600" verticalDpi="600" orientation="landscape" paperSize="9" scale="87" r:id="rId1"/>
  <headerFooter alignWithMargins="0">
    <oddFooter>&amp;CStránka &amp;P z &amp;N</oddFooter>
  </headerFooter>
  <rowBreaks count="2" manualBreakCount="2">
    <brk id="36" max="255" man="1"/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uzivatel01</dc:creator>
  <cp:keywords/>
  <dc:description/>
  <cp:lastModifiedBy>Řezníčková Petra</cp:lastModifiedBy>
  <cp:lastPrinted>2020-01-30T10:50:42Z</cp:lastPrinted>
  <dcterms:created xsi:type="dcterms:W3CDTF">2013-01-11T09:54:35Z</dcterms:created>
  <dcterms:modified xsi:type="dcterms:W3CDTF">2020-01-30T10:51:31Z</dcterms:modified>
  <cp:category/>
  <cp:version/>
  <cp:contentType/>
  <cp:contentStatus/>
</cp:coreProperties>
</file>