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28" yWindow="65428" windowWidth="23256" windowHeight="12576" activeTab="0"/>
  </bookViews>
  <sheets>
    <sheet name="Výkaz výměr" sheetId="1" r:id="rId1"/>
  </sheets>
  <externalReferences>
    <externalReference r:id="rId4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TEST1">#REF!</definedName>
    <definedName name="TESTKEYS">#REF!</definedName>
    <definedName name="TESTVKE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<sst xmlns="http://schemas.openxmlformats.org/spreadsheetml/2006/main" count="18" uniqueCount="17">
  <si>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Výkaz výměr - osvětlení</t>
  </si>
  <si>
    <t xml:space="preserve">Akce: </t>
  </si>
  <si>
    <t>Ozn.</t>
  </si>
  <si>
    <t xml:space="preserve"> Položka</t>
  </si>
  <si>
    <t xml:space="preserve">  ks </t>
  </si>
  <si>
    <t>Cena za 1 ks</t>
  </si>
  <si>
    <t>Cena celkem</t>
  </si>
  <si>
    <t>LS</t>
  </si>
  <si>
    <t>Lištový systém, včetně příslušenství</t>
  </si>
  <si>
    <t>Lištové svítidlo narrow spot</t>
  </si>
  <si>
    <t>Lištové svítidlo spot</t>
  </si>
  <si>
    <t>Lištové svítidlo flood</t>
  </si>
  <si>
    <t>Lištové svítidlo oval</t>
  </si>
  <si>
    <t>Lištové svítidlo wallwasher</t>
  </si>
  <si>
    <t>Clona</t>
  </si>
  <si>
    <t>Celkem bez DPH</t>
  </si>
  <si>
    <t>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</si>
</sst>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20" applyNumberFormat="1" applyFont="1" applyBorder="1" applyAlignment="1">
      <alignment horizontal="right"/>
    </xf>
    <xf numFmtId="164" fontId="4" fillId="0" borderId="1" xfId="20" applyNumberFormat="1" applyFont="1" applyBorder="1" applyAlignment="1">
      <alignment horizontal="right" vertical="center"/>
    </xf>
    <xf numFmtId="0" fontId="7" fillId="0" borderId="0" xfId="0" applyFont="1"/>
    <xf numFmtId="164" fontId="5" fillId="0" borderId="1" xfId="2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2_19_157_03%20JM%20specifikace%20muzeum%20Rozto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SK"/>
      <sheetName val="Tisk Sleva"/>
      <sheetName val="Specifikace"/>
      <sheetName val="DL"/>
      <sheetName val="PP"/>
      <sheetName val="Objednávka"/>
      <sheetName val="Výkaz výměr"/>
      <sheetName val="Výkaz výměr slepý"/>
    </sheetNames>
    <sheetDataSet>
      <sheetData sheetId="0"/>
      <sheetData sheetId="1"/>
      <sheetData sheetId="2">
        <row r="3">
          <cell r="C3" t="str">
            <v>Muzeum Roztoky</v>
          </cell>
        </row>
        <row r="5">
          <cell r="C5" t="str">
            <v>Lištový systém 18m</v>
          </cell>
        </row>
        <row r="11">
          <cell r="C11" t="str">
            <v>Svítidla</v>
          </cell>
        </row>
        <row r="12">
          <cell r="A12" t="str">
            <v>S1</v>
          </cell>
          <cell r="E12">
            <v>3</v>
          </cell>
        </row>
        <row r="13">
          <cell r="A13" t="str">
            <v>S2</v>
          </cell>
          <cell r="E13">
            <v>3</v>
          </cell>
        </row>
        <row r="14">
          <cell r="A14" t="str">
            <v>S3</v>
          </cell>
          <cell r="E14">
            <v>3</v>
          </cell>
        </row>
        <row r="15">
          <cell r="A15" t="str">
            <v>S4</v>
          </cell>
          <cell r="E15">
            <v>17</v>
          </cell>
        </row>
        <row r="16">
          <cell r="A16" t="str">
            <v>S5</v>
          </cell>
          <cell r="E16">
            <v>7</v>
          </cell>
        </row>
        <row r="17">
          <cell r="A17" t="str">
            <v>S5+</v>
          </cell>
          <cell r="E17">
            <v>7</v>
          </cell>
        </row>
        <row r="18">
          <cell r="A18" t="str">
            <v>S1+</v>
          </cell>
          <cell r="E18">
            <v>3</v>
          </cell>
        </row>
        <row r="19">
          <cell r="C19" t="str">
            <v>Montáž instalace světelných lišt - svítidel</v>
          </cell>
          <cell r="E19">
            <v>1</v>
          </cell>
        </row>
        <row r="20">
          <cell r="C20" t="str">
            <v>Příprava elektroinstalace</v>
          </cell>
          <cell r="E20">
            <v>1</v>
          </cell>
        </row>
        <row r="21">
          <cell r="C21" t="str">
            <v>Deinstalace původního osvětlení</v>
          </cell>
          <cell r="E21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1081-5271-4324-93C8-AB326716BD5A}">
  <dimension ref="B3:J22"/>
  <sheetViews>
    <sheetView tabSelected="1" workbookViewId="0" topLeftCell="A1">
      <selection activeCell="B20" sqref="B20:F20"/>
    </sheetView>
  </sheetViews>
  <sheetFormatPr defaultColWidth="9.140625" defaultRowHeight="15"/>
  <cols>
    <col min="3" max="3" width="37.00390625" style="0" customWidth="1"/>
    <col min="4" max="4" width="7.57421875" style="0" customWidth="1"/>
    <col min="5" max="5" width="15.00390625" style="1" customWidth="1"/>
    <col min="6" max="6" width="16.28125" style="1" customWidth="1"/>
  </cols>
  <sheetData>
    <row r="3" spans="2:3" ht="18">
      <c r="B3" s="13" t="s">
        <v>0</v>
      </c>
      <c r="C3" s="13"/>
    </row>
    <row r="4" spans="2:3" ht="18">
      <c r="B4" s="2" t="s">
        <v>1</v>
      </c>
      <c r="C4" s="2" t="str">
        <f>'[1]Specifikace'!C3</f>
        <v>Muzeum Roztoky</v>
      </c>
    </row>
    <row r="5" ht="18">
      <c r="C5" s="2"/>
    </row>
    <row r="6" spans="2:6" ht="15" customHeight="1">
      <c r="B6" s="3" t="s">
        <v>2</v>
      </c>
      <c r="C6" s="3" t="s">
        <v>3</v>
      </c>
      <c r="D6" s="4" t="s">
        <v>4</v>
      </c>
      <c r="E6" s="5" t="s">
        <v>5</v>
      </c>
      <c r="F6" s="5" t="s">
        <v>6</v>
      </c>
    </row>
    <row r="7" spans="2:6" ht="15.6">
      <c r="B7" s="14" t="str">
        <f>'[1]Specifikace'!C5</f>
        <v>Lištový systém 18m</v>
      </c>
      <c r="C7" s="15"/>
      <c r="D7" s="15"/>
      <c r="E7" s="15"/>
      <c r="F7" s="16"/>
    </row>
    <row r="8" spans="2:6" ht="15.6">
      <c r="B8" s="6" t="s">
        <v>7</v>
      </c>
      <c r="C8" s="7" t="s">
        <v>8</v>
      </c>
      <c r="D8" s="7">
        <v>1</v>
      </c>
      <c r="E8" s="8">
        <v>0</v>
      </c>
      <c r="F8" s="9">
        <f aca="true" t="shared" si="0" ref="F8:F19">E8*D8</f>
        <v>0</v>
      </c>
    </row>
    <row r="9" spans="2:6" ht="15.6">
      <c r="B9" s="14" t="str">
        <f>'[1]Specifikace'!C11</f>
        <v>Svítidla</v>
      </c>
      <c r="C9" s="17"/>
      <c r="D9" s="17"/>
      <c r="E9" s="17"/>
      <c r="F9" s="18"/>
    </row>
    <row r="10" spans="2:6" ht="15.6">
      <c r="B10" s="6" t="str">
        <f>'[1]Specifikace'!A12</f>
        <v>S1</v>
      </c>
      <c r="C10" s="7" t="s">
        <v>9</v>
      </c>
      <c r="D10" s="7">
        <f>'[1]Specifikace'!E12</f>
        <v>3</v>
      </c>
      <c r="E10" s="8">
        <v>0</v>
      </c>
      <c r="F10" s="9">
        <f t="shared" si="0"/>
        <v>0</v>
      </c>
    </row>
    <row r="11" spans="2:6" ht="15.6">
      <c r="B11" s="6" t="str">
        <f>'[1]Specifikace'!A13</f>
        <v>S2</v>
      </c>
      <c r="C11" s="7" t="s">
        <v>10</v>
      </c>
      <c r="D11" s="7">
        <f>'[1]Specifikace'!E13</f>
        <v>3</v>
      </c>
      <c r="E11" s="8">
        <v>0</v>
      </c>
      <c r="F11" s="9">
        <f t="shared" si="0"/>
        <v>0</v>
      </c>
    </row>
    <row r="12" spans="2:6" ht="15.6">
      <c r="B12" s="6" t="str">
        <f>'[1]Specifikace'!A14</f>
        <v>S3</v>
      </c>
      <c r="C12" s="7" t="s">
        <v>11</v>
      </c>
      <c r="D12" s="7">
        <f>'[1]Specifikace'!E14</f>
        <v>3</v>
      </c>
      <c r="E12" s="8">
        <v>0</v>
      </c>
      <c r="F12" s="9">
        <f t="shared" si="0"/>
        <v>0</v>
      </c>
    </row>
    <row r="13" spans="2:6" ht="15.6">
      <c r="B13" s="6" t="str">
        <f>'[1]Specifikace'!A15</f>
        <v>S4</v>
      </c>
      <c r="C13" s="7" t="s">
        <v>12</v>
      </c>
      <c r="D13" s="7">
        <f>'[1]Specifikace'!E15</f>
        <v>17</v>
      </c>
      <c r="E13" s="8">
        <v>0</v>
      </c>
      <c r="F13" s="9">
        <f t="shared" si="0"/>
        <v>0</v>
      </c>
    </row>
    <row r="14" spans="2:10" ht="15.6">
      <c r="B14" s="6" t="str">
        <f>'[1]Specifikace'!A16</f>
        <v>S5</v>
      </c>
      <c r="C14" s="7" t="s">
        <v>13</v>
      </c>
      <c r="D14" s="7">
        <f>'[1]Specifikace'!E16</f>
        <v>7</v>
      </c>
      <c r="E14" s="8">
        <v>0</v>
      </c>
      <c r="F14" s="9">
        <f t="shared" si="0"/>
        <v>0</v>
      </c>
      <c r="J14" s="10"/>
    </row>
    <row r="15" spans="2:10" ht="15.6">
      <c r="B15" s="6" t="str">
        <f>'[1]Specifikace'!A17</f>
        <v>S5+</v>
      </c>
      <c r="C15" s="7" t="s">
        <v>14</v>
      </c>
      <c r="D15" s="7">
        <f>'[1]Specifikace'!E17</f>
        <v>7</v>
      </c>
      <c r="E15" s="8">
        <v>0</v>
      </c>
      <c r="F15" s="9">
        <f t="shared" si="0"/>
        <v>0</v>
      </c>
      <c r="J15" s="10"/>
    </row>
    <row r="16" spans="2:10" ht="15.6">
      <c r="B16" s="6" t="str">
        <f>'[1]Specifikace'!A18</f>
        <v>S1+</v>
      </c>
      <c r="C16" s="7" t="s">
        <v>14</v>
      </c>
      <c r="D16" s="7">
        <f>'[1]Specifikace'!E18</f>
        <v>3</v>
      </c>
      <c r="E16" s="8">
        <v>0</v>
      </c>
      <c r="F16" s="9">
        <f t="shared" si="0"/>
        <v>0</v>
      </c>
      <c r="J16" s="10"/>
    </row>
    <row r="17" spans="2:6" ht="15.6">
      <c r="B17" s="6"/>
      <c r="C17" s="7" t="str">
        <f>'[1]Specifikace'!C19</f>
        <v>Montáž instalace světelných lišt - svítidel</v>
      </c>
      <c r="D17" s="7">
        <f>'[1]Specifikace'!E19</f>
        <v>1</v>
      </c>
      <c r="E17" s="8">
        <v>0</v>
      </c>
      <c r="F17" s="9">
        <f t="shared" si="0"/>
        <v>0</v>
      </c>
    </row>
    <row r="18" spans="2:6" ht="15.6">
      <c r="B18" s="6"/>
      <c r="C18" s="7" t="str">
        <f>'[1]Specifikace'!C20</f>
        <v>Příprava elektroinstalace</v>
      </c>
      <c r="D18" s="7">
        <f>'[1]Specifikace'!E20</f>
        <v>1</v>
      </c>
      <c r="E18" s="8">
        <v>0</v>
      </c>
      <c r="F18" s="9">
        <f t="shared" si="0"/>
        <v>0</v>
      </c>
    </row>
    <row r="19" spans="2:6" ht="15.6">
      <c r="B19" s="6"/>
      <c r="C19" s="7" t="str">
        <f>'[1]Specifikace'!C21</f>
        <v>Deinstalace původního osvětlení</v>
      </c>
      <c r="D19" s="7">
        <f>'[1]Specifikace'!E21</f>
        <v>1</v>
      </c>
      <c r="E19" s="8">
        <v>0</v>
      </c>
      <c r="F19" s="9">
        <f t="shared" si="0"/>
        <v>0</v>
      </c>
    </row>
    <row r="20" spans="2:6" ht="15.6">
      <c r="B20" s="19"/>
      <c r="C20" s="20"/>
      <c r="D20" s="20"/>
      <c r="E20" s="20"/>
      <c r="F20" s="21"/>
    </row>
    <row r="21" spans="2:6" ht="15.6">
      <c r="B21" s="22" t="s">
        <v>15</v>
      </c>
      <c r="C21" s="22"/>
      <c r="D21" s="22"/>
      <c r="E21" s="22"/>
      <c r="F21" s="11">
        <f>SUM(F10:F19,F8)</f>
        <v>0</v>
      </c>
    </row>
    <row r="22" spans="2:6" ht="15.6">
      <c r="B22" s="22" t="s">
        <v>16</v>
      </c>
      <c r="C22" s="22"/>
      <c r="D22" s="22"/>
      <c r="E22" s="22"/>
      <c r="F22" s="12">
        <f>F21*1.21</f>
        <v>0</v>
      </c>
    </row>
  </sheetData>
  <mergeCells count="6">
    <mergeCell ref="B22:E22"/>
    <mergeCell ref="B3:C3"/>
    <mergeCell ref="B7:F7"/>
    <mergeCell ref="B9:F9"/>
    <mergeCell ref="B20:F20"/>
    <mergeCell ref="B21:E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2020-01-13T11:27:55Z</cp:lastPrinted>
  <dcterms:created xsi:type="dcterms:W3CDTF">2020-01-13T11:23:57Z</dcterms:created>
  <dcterms:modified xsi:type="dcterms:W3CDTF">2020-01-13T11:29:14Z</dcterms:modified>
  <cp:category/>
  <cp:version/>
  <cp:contentType/>
  <cp:contentStatus/>
</cp:coreProperties>
</file>