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filterPrivacy="1" defaultThemeVersion="124226"/>
  <bookViews>
    <workbookView xWindow="3705" yWindow="9360" windowWidth="25830" windowHeight="14670" activeTab="0"/>
  </bookViews>
  <sheets>
    <sheet name="Souhrnná tabulka" sheetId="4" r:id="rId1"/>
    <sheet name="I." sheetId="6" r:id="rId2"/>
    <sheet name="II." sheetId="5" r:id="rId3"/>
    <sheet name="III." sheetId="8" r:id="rId4"/>
    <sheet name="IV." sheetId="10" r:id="rId5"/>
  </sheets>
  <definedNames/>
  <calcPr calcId="181029"/>
  <extLst/>
</workbook>
</file>

<file path=xl/sharedStrings.xml><?xml version="1.0" encoding="utf-8"?>
<sst xmlns="http://schemas.openxmlformats.org/spreadsheetml/2006/main" count="256" uniqueCount="42">
  <si>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</si>
  <si>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</si>
  <si>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</si>
  <si>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</si>
  <si>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</si>
  <si>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</si>
  <si>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</si>
  <si>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</si>
  <si>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</si>
  <si>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</si>
  <si>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</si>
  <si>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</si>
  <si>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</si>
  <si>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</si>
  <si>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</si>
  <si>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</si>
  <si>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Typ pozemní komunikace</t>
  </si>
  <si>
    <t>dvoupruhová</t>
  </si>
  <si>
    <t>vícepruhová</t>
  </si>
  <si>
    <t>čtyřpruhová</t>
  </si>
  <si>
    <t>I.</t>
  </si>
  <si>
    <t>II.</t>
  </si>
  <si>
    <t>III.</t>
  </si>
  <si>
    <t>IV.</t>
  </si>
  <si>
    <t>Asistent specialista pro mostní objekty betonové, ostatní a zdi</t>
  </si>
  <si>
    <t xml:space="preserve">Asistent specialista pro pozemní komunikace (včetně propustků) </t>
  </si>
  <si>
    <t xml:space="preserve">Asistent specialista trubní vedení </t>
  </si>
  <si>
    <t>Výše stavebních nákladů odpovídající referované zakázce v době její realizace v Kč bez DPH</t>
  </si>
  <si>
    <t>Asistent specialista pro mostní objekty betonové, ostatní a zdi - maximální počet osob pro tuto funkci: 3 osoby.</t>
  </si>
  <si>
    <t>Výkon stavebního dozoru na rekonstrukci</t>
  </si>
  <si>
    <t>Výkon stavebního dozoru na novostavbě</t>
  </si>
  <si>
    <t>Asistent specialista pro pozemní komunikace (včetně propustků)  - maximální počet osob pro tuto funkci: 3 osoby.</t>
  </si>
  <si>
    <t>Výkon stavebního dozoru</t>
  </si>
  <si>
    <t>Asistent specialista trubní vedení  - maximální počet osob pro tuto funkci: 2 osoby.</t>
  </si>
  <si>
    <t>Asistent specialista v oboru elektro (silno a slaboproud)</t>
  </si>
  <si>
    <t>Zakázky, kterými jsou splněny požadavky uvedené v čl. 4.3. ZD</t>
  </si>
  <si>
    <t>Hodnocené referenční služby dle čl. 8.3. ZD</t>
  </si>
  <si>
    <t>x</t>
  </si>
  <si>
    <t>Délka přemostění v m</t>
  </si>
  <si>
    <t>Asistent specialista v oboru elektro (silno a slaboproud)  - maximální počet osob pro tuto funkci: 2 osoby.</t>
  </si>
  <si>
    <t>Modře a žlutě - doplňuje dodavatel</t>
  </si>
  <si>
    <t>Pozn.: Dodavatelé doplňují výhradně modré a žluté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</si>
</sst>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49" fontId="0" fillId="6" borderId="8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3" fontId="0" fillId="6" borderId="1" xfId="0" applyNumberFormat="1" applyFont="1" applyFill="1" applyBorder="1" applyAlignment="1" applyProtection="1">
      <alignment vertical="top" wrapText="1"/>
      <protection locked="0"/>
    </xf>
    <xf numFmtId="164" fontId="0" fillId="6" borderId="1" xfId="0" applyNumberFormat="1" applyFont="1" applyFill="1" applyBorder="1" applyAlignment="1" applyProtection="1">
      <alignment vertical="top" wrapText="1"/>
      <protection locked="0"/>
    </xf>
    <xf numFmtId="49" fontId="0" fillId="6" borderId="9" xfId="0" applyNumberFormat="1" applyFont="1" applyFill="1" applyBorder="1" applyAlignment="1" applyProtection="1">
      <alignment horizontal="left" vertical="top" wrapText="1"/>
      <protection locked="0"/>
    </xf>
    <xf numFmtId="0" fontId="10" fillId="7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view="pageLayout" workbookViewId="0" topLeftCell="A1">
      <selection activeCell="G8" sqref="G8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7" t="s">
        <v>0</v>
      </c>
      <c r="K1" s="8"/>
    </row>
    <row r="2" spans="2:11" s="3" customFormat="1" ht="23.25">
      <c r="B2" s="17" t="s">
        <v>1</v>
      </c>
      <c r="K2" s="8"/>
    </row>
    <row r="3" s="3" customFormat="1" ht="15">
      <c r="K3" s="8"/>
    </row>
    <row r="4" spans="2:11" s="3" customFormat="1" ht="25.5">
      <c r="B4" s="33" t="s">
        <v>2</v>
      </c>
      <c r="C4" s="33"/>
      <c r="D4" s="33"/>
      <c r="E4" s="33"/>
      <c r="F4" s="33"/>
      <c r="G4" s="1" t="s">
        <v>3</v>
      </c>
      <c r="K4" s="8"/>
    </row>
    <row r="5" spans="1:11" s="3" customFormat="1" ht="15">
      <c r="A5" s="3" t="s">
        <v>20</v>
      </c>
      <c r="B5" s="31" t="s">
        <v>24</v>
      </c>
      <c r="C5" s="31"/>
      <c r="D5" s="31"/>
      <c r="E5" s="31"/>
      <c r="F5" s="31"/>
      <c r="G5" s="4">
        <f>'I.'!G7+'I.'!G25+'I.'!G42</f>
        <v>0</v>
      </c>
      <c r="K5" s="8"/>
    </row>
    <row r="6" spans="1:11" s="3" customFormat="1" ht="15">
      <c r="A6" s="3" t="s">
        <v>21</v>
      </c>
      <c r="B6" s="31" t="s">
        <v>25</v>
      </c>
      <c r="C6" s="31"/>
      <c r="D6" s="31"/>
      <c r="E6" s="31"/>
      <c r="F6" s="31"/>
      <c r="G6" s="4">
        <f>'II.'!G7+'II.'!G25+'II.'!G40</f>
        <v>0</v>
      </c>
      <c r="K6" s="8"/>
    </row>
    <row r="7" spans="1:11" s="3" customFormat="1" ht="15">
      <c r="A7" s="3" t="s">
        <v>22</v>
      </c>
      <c r="B7" s="31" t="s">
        <v>26</v>
      </c>
      <c r="C7" s="31"/>
      <c r="D7" s="31"/>
      <c r="E7" s="31"/>
      <c r="F7" s="31"/>
      <c r="G7" s="4">
        <f>'III.'!G7+'III.'!G25</f>
        <v>0</v>
      </c>
      <c r="K7" s="8"/>
    </row>
    <row r="8" spans="1:11" s="3" customFormat="1" ht="15">
      <c r="A8" s="3" t="s">
        <v>23</v>
      </c>
      <c r="B8" s="31" t="s">
        <v>34</v>
      </c>
      <c r="C8" s="31"/>
      <c r="D8" s="31"/>
      <c r="E8" s="31"/>
      <c r="F8" s="31"/>
      <c r="G8" s="4">
        <f>'IV.'!G7+'IV.'!G25</f>
        <v>0</v>
      </c>
      <c r="K8" s="8"/>
    </row>
    <row r="9" spans="2:11" s="3" customFormat="1" ht="15">
      <c r="B9" s="32" t="s">
        <v>4</v>
      </c>
      <c r="C9" s="32"/>
      <c r="D9" s="32"/>
      <c r="E9" s="32"/>
      <c r="F9" s="32"/>
      <c r="G9" s="2">
        <f>SUM(G5:G8)</f>
        <v>0</v>
      </c>
      <c r="K9" s="8"/>
    </row>
    <row r="11" spans="2:6" ht="15">
      <c r="B11" s="23" t="s">
        <v>41</v>
      </c>
      <c r="C11" s="23"/>
      <c r="D11" s="23"/>
      <c r="E11" s="23"/>
      <c r="F11" s="23"/>
    </row>
  </sheetData>
  <mergeCells count="6">
    <mergeCell ref="B7:F7"/>
    <mergeCell ref="B9:F9"/>
    <mergeCell ref="B4:F4"/>
    <mergeCell ref="B5:F5"/>
    <mergeCell ref="B6:F6"/>
    <mergeCell ref="B8:F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view="pageLayout" zoomScale="70" zoomScalePageLayoutView="70" workbookViewId="0" topLeftCell="A1">
      <selection activeCell="A13" sqref="A13:A22"/>
    </sheetView>
  </sheetViews>
  <sheetFormatPr defaultColWidth="9.140625" defaultRowHeight="15"/>
  <cols>
    <col min="2" max="2" width="42.28125" style="0" customWidth="1"/>
    <col min="3" max="3" width="23.28125" style="0" customWidth="1"/>
    <col min="4" max="4" width="24.00390625" style="0" customWidth="1"/>
    <col min="5" max="5" width="18.8515625" style="0" customWidth="1"/>
    <col min="6" max="6" width="23.140625" style="0" customWidth="1"/>
    <col min="7" max="7" width="31.7109375" style="0" customWidth="1"/>
    <col min="8" max="8" width="15.8515625" style="0" customWidth="1"/>
    <col min="9" max="9" width="15.00390625" style="0" hidden="1" customWidth="1"/>
    <col min="10" max="10" width="14.421875" style="0" hidden="1" customWidth="1"/>
    <col min="11" max="11" width="13.140625" style="0" hidden="1" customWidth="1"/>
    <col min="12" max="12" width="9.140625" style="0" customWidth="1"/>
    <col min="13" max="13" width="8.42187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40</v>
      </c>
      <c r="J4" s="8"/>
    </row>
    <row r="5" spans="2:10" s="3" customFormat="1" ht="21">
      <c r="B5" s="10" t="s">
        <v>28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SUM(I13:I23)</f>
        <v>0</v>
      </c>
      <c r="K7" s="8"/>
    </row>
    <row r="8" spans="2:11" s="3" customFormat="1" ht="60">
      <c r="B8" s="12" t="s">
        <v>9</v>
      </c>
      <c r="C8" s="13" t="s">
        <v>16</v>
      </c>
      <c r="D8" s="13" t="s">
        <v>6</v>
      </c>
      <c r="E8" s="13" t="s">
        <v>38</v>
      </c>
      <c r="F8" s="13" t="s">
        <v>5</v>
      </c>
      <c r="G8" s="14" t="s">
        <v>14</v>
      </c>
      <c r="H8" s="15" t="s">
        <v>13</v>
      </c>
      <c r="K8" s="8">
        <v>70</v>
      </c>
    </row>
    <row r="9" spans="2:11" s="3" customFormat="1" ht="15" customHeight="1">
      <c r="B9" s="36" t="s">
        <v>35</v>
      </c>
      <c r="C9" s="37"/>
      <c r="D9" s="37"/>
      <c r="E9" s="37"/>
      <c r="F9" s="37"/>
      <c r="G9" s="38"/>
      <c r="H9" s="15" t="s">
        <v>37</v>
      </c>
      <c r="K9" s="8"/>
    </row>
    <row r="10" spans="2:11" s="3" customFormat="1" ht="15" customHeight="1">
      <c r="B10" s="25"/>
      <c r="C10" s="26"/>
      <c r="D10" s="26"/>
      <c r="E10" s="27"/>
      <c r="F10" s="28"/>
      <c r="G10" s="29"/>
      <c r="H10" s="15" t="s">
        <v>37</v>
      </c>
      <c r="K10" s="8"/>
    </row>
    <row r="11" spans="2:11" s="3" customFormat="1" ht="15">
      <c r="B11" s="25"/>
      <c r="C11" s="26"/>
      <c r="D11" s="26"/>
      <c r="E11" s="27"/>
      <c r="F11" s="28"/>
      <c r="G11" s="29"/>
      <c r="H11" s="15" t="s">
        <v>37</v>
      </c>
      <c r="K11" s="8"/>
    </row>
    <row r="12" spans="2:11" s="3" customFormat="1" ht="15">
      <c r="B12" s="36" t="s">
        <v>36</v>
      </c>
      <c r="C12" s="37"/>
      <c r="D12" s="37"/>
      <c r="E12" s="37"/>
      <c r="F12" s="37"/>
      <c r="G12" s="38"/>
      <c r="H12" s="15" t="s">
        <v>37</v>
      </c>
      <c r="J12" s="3" t="s">
        <v>29</v>
      </c>
      <c r="K12" s="8"/>
    </row>
    <row r="13" spans="1:11" s="3" customFormat="1" ht="33" customHeight="1">
      <c r="A13" s="3">
        <v>1</v>
      </c>
      <c r="B13" s="18"/>
      <c r="C13" s="19"/>
      <c r="D13" s="19"/>
      <c r="E13" s="20"/>
      <c r="F13" s="21"/>
      <c r="G13" s="22"/>
      <c r="H13" s="24"/>
      <c r="I13" s="3" t="str">
        <f>IF(H13="ANO",1,"")</f>
        <v/>
      </c>
      <c r="J13" s="3" t="s">
        <v>30</v>
      </c>
      <c r="K13" s="8"/>
    </row>
    <row r="14" spans="1:11" s="3" customFormat="1" ht="15">
      <c r="A14" s="3">
        <v>2</v>
      </c>
      <c r="B14" s="18"/>
      <c r="C14" s="19"/>
      <c r="D14" s="19"/>
      <c r="E14" s="20"/>
      <c r="F14" s="21"/>
      <c r="G14" s="22"/>
      <c r="H14" s="24"/>
      <c r="I14" s="3" t="str">
        <f aca="true" t="shared" si="0" ref="I14:I22">IF(H14="ANO",1,"")</f>
        <v/>
      </c>
      <c r="K14" s="9">
        <v>40148</v>
      </c>
    </row>
    <row r="15" spans="1:11" s="3" customFormat="1" ht="15">
      <c r="A15" s="3">
        <v>3</v>
      </c>
      <c r="B15" s="18"/>
      <c r="C15" s="19"/>
      <c r="D15" s="19"/>
      <c r="E15" s="20"/>
      <c r="F15" s="21"/>
      <c r="G15" s="22"/>
      <c r="H15" s="24"/>
      <c r="I15" s="3" t="str">
        <f t="shared" si="0"/>
        <v/>
      </c>
      <c r="J15" s="3" t="s">
        <v>11</v>
      </c>
      <c r="K15" s="8" t="s">
        <v>11</v>
      </c>
    </row>
    <row r="16" spans="1:11" s="3" customFormat="1" ht="15">
      <c r="A16" s="3">
        <v>4</v>
      </c>
      <c r="B16" s="18"/>
      <c r="C16" s="19"/>
      <c r="D16" s="19"/>
      <c r="E16" s="20"/>
      <c r="F16" s="21"/>
      <c r="G16" s="22"/>
      <c r="H16" s="24"/>
      <c r="I16" s="3" t="str">
        <f t="shared" si="0"/>
        <v/>
      </c>
      <c r="J16" s="3" t="s">
        <v>12</v>
      </c>
      <c r="K16" s="8" t="s">
        <v>12</v>
      </c>
    </row>
    <row r="17" spans="1:11" s="3" customFormat="1" ht="15">
      <c r="A17" s="3">
        <v>5</v>
      </c>
      <c r="B17" s="18"/>
      <c r="C17" s="19"/>
      <c r="D17" s="19"/>
      <c r="E17" s="20"/>
      <c r="F17" s="21"/>
      <c r="G17" s="22"/>
      <c r="H17" s="24"/>
      <c r="I17" s="3" t="str">
        <f aca="true" t="shared" si="1" ref="I17:I20">IF(H17="ANO",1,"")</f>
        <v/>
      </c>
      <c r="K17" s="8"/>
    </row>
    <row r="18" spans="1:11" s="3" customFormat="1" ht="15">
      <c r="A18" s="3">
        <v>6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8"/>
    </row>
    <row r="19" spans="1:11" s="3" customFormat="1" ht="15">
      <c r="A19" s="3">
        <v>7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8"/>
    </row>
    <row r="20" spans="1:11" s="3" customFormat="1" ht="15">
      <c r="A20" s="3">
        <v>8</v>
      </c>
      <c r="B20" s="18"/>
      <c r="C20" s="19"/>
      <c r="D20" s="19"/>
      <c r="E20" s="20"/>
      <c r="F20" s="21"/>
      <c r="G20" s="22"/>
      <c r="H20" s="24"/>
      <c r="I20" s="3" t="str">
        <f t="shared" si="1"/>
        <v/>
      </c>
      <c r="K20" s="8"/>
    </row>
    <row r="21" spans="1:11" s="3" customFormat="1" ht="15">
      <c r="A21" s="3">
        <v>9</v>
      </c>
      <c r="B21" s="18"/>
      <c r="C21" s="19"/>
      <c r="D21" s="19"/>
      <c r="E21" s="20"/>
      <c r="F21" s="21"/>
      <c r="G21" s="22"/>
      <c r="H21" s="24"/>
      <c r="I21" s="3" t="str">
        <f t="shared" si="0"/>
        <v/>
      </c>
      <c r="J21" s="3" t="s">
        <v>17</v>
      </c>
      <c r="K21" s="8"/>
    </row>
    <row r="22" spans="1:11" s="3" customFormat="1" ht="15">
      <c r="A22" s="3">
        <v>10</v>
      </c>
      <c r="B22" s="18"/>
      <c r="C22" s="19"/>
      <c r="D22" s="19"/>
      <c r="E22" s="20"/>
      <c r="F22" s="21"/>
      <c r="G22" s="22"/>
      <c r="H22" s="24"/>
      <c r="I22" s="3" t="str">
        <f t="shared" si="0"/>
        <v/>
      </c>
      <c r="J22" s="3" t="s">
        <v>19</v>
      </c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18</v>
      </c>
      <c r="K23" s="8"/>
    </row>
    <row r="24" ht="15.75" thickBot="1"/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SUM(I31:I41)</f>
        <v>0</v>
      </c>
      <c r="K25" s="8"/>
    </row>
    <row r="26" spans="2:11" s="3" customFormat="1" ht="60">
      <c r="B26" s="12" t="s">
        <v>9</v>
      </c>
      <c r="C26" s="13" t="s">
        <v>16</v>
      </c>
      <c r="D26" s="13" t="s">
        <v>6</v>
      </c>
      <c r="E26" s="13" t="s">
        <v>38</v>
      </c>
      <c r="F26" s="13" t="s">
        <v>5</v>
      </c>
      <c r="G26" s="14" t="s">
        <v>14</v>
      </c>
      <c r="H26" s="15" t="s">
        <v>13</v>
      </c>
      <c r="K26" s="8">
        <v>70</v>
      </c>
    </row>
    <row r="27" spans="2:11" s="3" customFormat="1" ht="33" customHeight="1">
      <c r="B27" s="36" t="s">
        <v>35</v>
      </c>
      <c r="C27" s="37"/>
      <c r="D27" s="37"/>
      <c r="E27" s="37"/>
      <c r="F27" s="37"/>
      <c r="G27" s="38"/>
      <c r="H27" s="15" t="s">
        <v>37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37</v>
      </c>
      <c r="K28" s="8"/>
    </row>
    <row r="29" spans="2:11" s="3" customFormat="1" ht="15">
      <c r="B29" s="25"/>
      <c r="C29" s="26"/>
      <c r="D29" s="26"/>
      <c r="E29" s="27"/>
      <c r="F29" s="28"/>
      <c r="G29" s="29"/>
      <c r="H29" s="15" t="s">
        <v>37</v>
      </c>
      <c r="K29" s="8"/>
    </row>
    <row r="30" spans="2:11" s="3" customFormat="1" ht="15">
      <c r="B30" s="36" t="s">
        <v>36</v>
      </c>
      <c r="C30" s="37"/>
      <c r="D30" s="37"/>
      <c r="E30" s="37"/>
      <c r="F30" s="37"/>
      <c r="G30" s="38"/>
      <c r="H30" s="15" t="s">
        <v>37</v>
      </c>
      <c r="J30" s="3" t="s">
        <v>29</v>
      </c>
      <c r="K30" s="8"/>
    </row>
    <row r="31" spans="1:11" s="3" customFormat="1" ht="15">
      <c r="A31" s="3">
        <v>1</v>
      </c>
      <c r="B31" s="18"/>
      <c r="C31" s="19"/>
      <c r="D31" s="19"/>
      <c r="E31" s="20"/>
      <c r="F31" s="21"/>
      <c r="G31" s="22"/>
      <c r="H31" s="24"/>
      <c r="I31" s="3" t="str">
        <f>IF(H31="ANO",1,"")</f>
        <v/>
      </c>
      <c r="J31" s="3" t="s">
        <v>30</v>
      </c>
      <c r="K31" s="8"/>
    </row>
    <row r="32" spans="1:11" s="3" customFormat="1" ht="15">
      <c r="A32" s="3">
        <v>2</v>
      </c>
      <c r="B32" s="18"/>
      <c r="C32" s="19"/>
      <c r="D32" s="19"/>
      <c r="E32" s="20"/>
      <c r="F32" s="21"/>
      <c r="G32" s="22"/>
      <c r="H32" s="24"/>
      <c r="I32" s="3" t="str">
        <f aca="true" t="shared" si="2" ref="I32:I40">IF(H32="ANO",1,"")</f>
        <v/>
      </c>
      <c r="K32" s="9">
        <v>40148</v>
      </c>
    </row>
    <row r="33" spans="1:11" s="3" customFormat="1" ht="15">
      <c r="A33" s="3">
        <v>3</v>
      </c>
      <c r="B33" s="18"/>
      <c r="C33" s="19"/>
      <c r="D33" s="19"/>
      <c r="E33" s="20"/>
      <c r="F33" s="21"/>
      <c r="G33" s="22"/>
      <c r="H33" s="24"/>
      <c r="I33" s="3" t="str">
        <f t="shared" si="2"/>
        <v/>
      </c>
      <c r="J33" s="3" t="s">
        <v>11</v>
      </c>
      <c r="K33" s="8" t="s">
        <v>11</v>
      </c>
    </row>
    <row r="34" spans="1:11" s="3" customFormat="1" ht="15">
      <c r="A34" s="3">
        <v>4</v>
      </c>
      <c r="B34" s="18"/>
      <c r="C34" s="19"/>
      <c r="D34" s="19"/>
      <c r="E34" s="20"/>
      <c r="F34" s="21"/>
      <c r="G34" s="22"/>
      <c r="H34" s="24"/>
      <c r="I34" s="3" t="str">
        <f t="shared" si="2"/>
        <v/>
      </c>
      <c r="J34" s="3" t="s">
        <v>12</v>
      </c>
      <c r="K34" s="8" t="s">
        <v>12</v>
      </c>
    </row>
    <row r="35" spans="1:11" s="3" customFormat="1" ht="15">
      <c r="A35" s="3">
        <v>5</v>
      </c>
      <c r="B35" s="18"/>
      <c r="C35" s="19"/>
      <c r="D35" s="19"/>
      <c r="E35" s="20"/>
      <c r="F35" s="21"/>
      <c r="G35" s="22"/>
      <c r="H35" s="24"/>
      <c r="I35" s="3" t="str">
        <f t="shared" si="2"/>
        <v/>
      </c>
      <c r="K35" s="8"/>
    </row>
    <row r="36" spans="1:12" ht="15">
      <c r="A36" s="3">
        <v>6</v>
      </c>
      <c r="B36" s="18"/>
      <c r="C36" s="19"/>
      <c r="D36" s="19"/>
      <c r="E36" s="20"/>
      <c r="F36" s="21"/>
      <c r="G36" s="22"/>
      <c r="H36" s="24"/>
      <c r="I36" s="3" t="str">
        <f t="shared" si="2"/>
        <v/>
      </c>
      <c r="J36" s="3"/>
      <c r="K36" s="8"/>
      <c r="L36" s="3"/>
    </row>
    <row r="37" spans="1:11" s="3" customFormat="1" ht="15">
      <c r="A37" s="3">
        <v>7</v>
      </c>
      <c r="B37" s="18"/>
      <c r="C37" s="19"/>
      <c r="D37" s="19"/>
      <c r="E37" s="20"/>
      <c r="F37" s="21"/>
      <c r="G37" s="22"/>
      <c r="H37" s="24"/>
      <c r="I37" s="3" t="str">
        <f t="shared" si="2"/>
        <v/>
      </c>
      <c r="K37" s="8"/>
    </row>
    <row r="38" spans="1:11" s="3" customFormat="1" ht="15">
      <c r="A38" s="3">
        <v>8</v>
      </c>
      <c r="B38" s="18"/>
      <c r="C38" s="19"/>
      <c r="D38" s="19"/>
      <c r="E38" s="20"/>
      <c r="F38" s="21"/>
      <c r="G38" s="22"/>
      <c r="H38" s="24"/>
      <c r="I38" s="3" t="str">
        <f t="shared" si="2"/>
        <v/>
      </c>
      <c r="K38" s="8"/>
    </row>
    <row r="39" spans="1:11" s="3" customFormat="1" ht="33" customHeight="1">
      <c r="A39" s="3">
        <v>9</v>
      </c>
      <c r="B39" s="18"/>
      <c r="C39" s="19"/>
      <c r="D39" s="19"/>
      <c r="E39" s="20"/>
      <c r="F39" s="21"/>
      <c r="G39" s="22"/>
      <c r="H39" s="24"/>
      <c r="I39" s="3" t="str">
        <f t="shared" si="2"/>
        <v/>
      </c>
      <c r="J39" s="3" t="s">
        <v>17</v>
      </c>
      <c r="K39" s="8"/>
    </row>
    <row r="40" spans="1:11" s="3" customFormat="1" ht="15">
      <c r="A40" s="3">
        <v>10</v>
      </c>
      <c r="B40" s="18"/>
      <c r="C40" s="19"/>
      <c r="D40" s="19"/>
      <c r="E40" s="20"/>
      <c r="F40" s="21"/>
      <c r="G40" s="22"/>
      <c r="H40" s="24"/>
      <c r="I40" s="3" t="str">
        <f t="shared" si="2"/>
        <v/>
      </c>
      <c r="J40" s="3" t="s">
        <v>19</v>
      </c>
      <c r="K40" s="8"/>
    </row>
    <row r="41" spans="2:11" s="3" customFormat="1" ht="15.75" thickBot="1">
      <c r="B41"/>
      <c r="C41"/>
      <c r="D41"/>
      <c r="E41"/>
      <c r="F41"/>
      <c r="G41"/>
      <c r="H41"/>
      <c r="I41"/>
      <c r="J41" s="3" t="s">
        <v>18</v>
      </c>
      <c r="K41" s="8"/>
    </row>
    <row r="42" spans="2:11" s="3" customFormat="1" ht="16.5" thickBot="1">
      <c r="B42" s="11" t="s">
        <v>8</v>
      </c>
      <c r="C42" s="34"/>
      <c r="D42" s="34"/>
      <c r="E42" s="35"/>
      <c r="F42" s="16" t="s">
        <v>7</v>
      </c>
      <c r="G42" s="6">
        <f>SUM(I48:I58)</f>
        <v>0</v>
      </c>
      <c r="K42" s="8"/>
    </row>
    <row r="43" spans="2:11" s="3" customFormat="1" ht="60">
      <c r="B43" s="12" t="s">
        <v>9</v>
      </c>
      <c r="C43" s="13" t="s">
        <v>16</v>
      </c>
      <c r="D43" s="13" t="s">
        <v>6</v>
      </c>
      <c r="E43" s="13" t="s">
        <v>38</v>
      </c>
      <c r="F43" s="13" t="s">
        <v>5</v>
      </c>
      <c r="G43" s="14" t="s">
        <v>14</v>
      </c>
      <c r="H43" s="15" t="s">
        <v>13</v>
      </c>
      <c r="K43" s="8">
        <v>70</v>
      </c>
    </row>
    <row r="44" spans="2:11" s="3" customFormat="1" ht="15">
      <c r="B44" s="36" t="s">
        <v>35</v>
      </c>
      <c r="C44" s="37"/>
      <c r="D44" s="37"/>
      <c r="E44" s="37"/>
      <c r="F44" s="37"/>
      <c r="G44" s="38"/>
      <c r="H44" s="15" t="s">
        <v>37</v>
      </c>
      <c r="K44" s="8"/>
    </row>
    <row r="45" spans="2:11" s="3" customFormat="1" ht="15">
      <c r="B45" s="25"/>
      <c r="C45" s="26"/>
      <c r="D45" s="26"/>
      <c r="E45" s="27"/>
      <c r="F45" s="28"/>
      <c r="G45" s="29"/>
      <c r="H45" s="15" t="s">
        <v>37</v>
      </c>
      <c r="K45" s="8"/>
    </row>
    <row r="46" spans="2:11" s="3" customFormat="1" ht="15">
      <c r="B46" s="25"/>
      <c r="C46" s="26"/>
      <c r="D46" s="26"/>
      <c r="E46" s="27"/>
      <c r="F46" s="28"/>
      <c r="G46" s="29"/>
      <c r="H46" s="15" t="s">
        <v>37</v>
      </c>
      <c r="K46" s="8"/>
    </row>
    <row r="47" spans="2:11" s="3" customFormat="1" ht="15">
      <c r="B47" s="36" t="s">
        <v>36</v>
      </c>
      <c r="C47" s="37"/>
      <c r="D47" s="37"/>
      <c r="E47" s="37"/>
      <c r="F47" s="37"/>
      <c r="G47" s="38"/>
      <c r="H47" s="15" t="s">
        <v>37</v>
      </c>
      <c r="J47" s="3" t="s">
        <v>29</v>
      </c>
      <c r="K47" s="8"/>
    </row>
    <row r="48" spans="1:12" ht="15">
      <c r="A48" s="3">
        <v>1</v>
      </c>
      <c r="B48" s="18"/>
      <c r="C48" s="19"/>
      <c r="D48" s="19"/>
      <c r="E48" s="20"/>
      <c r="F48" s="21"/>
      <c r="G48" s="22"/>
      <c r="H48" s="24"/>
      <c r="I48" s="3" t="str">
        <f>IF(H48="ANO",1,"")</f>
        <v/>
      </c>
      <c r="J48" s="3" t="s">
        <v>30</v>
      </c>
      <c r="K48" s="8"/>
      <c r="L48" s="3"/>
    </row>
    <row r="49" spans="1:12" ht="15">
      <c r="A49" s="3">
        <v>2</v>
      </c>
      <c r="B49" s="18"/>
      <c r="C49" s="19"/>
      <c r="D49" s="19"/>
      <c r="E49" s="20"/>
      <c r="F49" s="21"/>
      <c r="G49" s="22"/>
      <c r="H49" s="24"/>
      <c r="I49" s="3" t="str">
        <f aca="true" t="shared" si="3" ref="I49:I57">IF(H49="ANO",1,"")</f>
        <v/>
      </c>
      <c r="J49" s="3"/>
      <c r="K49" s="9">
        <v>40148</v>
      </c>
      <c r="L49" s="3"/>
    </row>
    <row r="50" spans="1:12" ht="15">
      <c r="A50" s="3">
        <v>3</v>
      </c>
      <c r="B50" s="18"/>
      <c r="C50" s="19"/>
      <c r="D50" s="19"/>
      <c r="E50" s="20"/>
      <c r="F50" s="21"/>
      <c r="G50" s="22"/>
      <c r="H50" s="24"/>
      <c r="I50" s="3" t="str">
        <f t="shared" si="3"/>
        <v/>
      </c>
      <c r="J50" s="3" t="s">
        <v>11</v>
      </c>
      <c r="K50" s="8" t="s">
        <v>11</v>
      </c>
      <c r="L50" s="3"/>
    </row>
    <row r="51" spans="1:12" ht="15">
      <c r="A51" s="3">
        <v>4</v>
      </c>
      <c r="B51" s="18"/>
      <c r="C51" s="19"/>
      <c r="D51" s="19"/>
      <c r="E51" s="20"/>
      <c r="F51" s="21"/>
      <c r="G51" s="22"/>
      <c r="H51" s="24"/>
      <c r="I51" s="3" t="str">
        <f t="shared" si="3"/>
        <v/>
      </c>
      <c r="J51" s="3" t="s">
        <v>12</v>
      </c>
      <c r="K51" s="8" t="s">
        <v>12</v>
      </c>
      <c r="L51" s="3"/>
    </row>
    <row r="52" spans="1:12" ht="15">
      <c r="A52" s="3">
        <v>5</v>
      </c>
      <c r="B52" s="18"/>
      <c r="C52" s="19"/>
      <c r="D52" s="19"/>
      <c r="E52" s="20"/>
      <c r="F52" s="21"/>
      <c r="G52" s="22"/>
      <c r="H52" s="24"/>
      <c r="I52" s="3" t="str">
        <f t="shared" si="3"/>
        <v/>
      </c>
      <c r="J52" s="3"/>
      <c r="K52" s="8"/>
      <c r="L52" s="3"/>
    </row>
    <row r="53" spans="1:12" ht="15">
      <c r="A53" s="3">
        <v>6</v>
      </c>
      <c r="B53" s="18"/>
      <c r="C53" s="19"/>
      <c r="D53" s="19"/>
      <c r="E53" s="20"/>
      <c r="F53" s="21"/>
      <c r="G53" s="22"/>
      <c r="H53" s="24"/>
      <c r="I53" s="3" t="str">
        <f t="shared" si="3"/>
        <v/>
      </c>
      <c r="J53" s="3"/>
      <c r="K53" s="8"/>
      <c r="L53" s="3"/>
    </row>
    <row r="54" spans="1:12" ht="15">
      <c r="A54" s="3">
        <v>7</v>
      </c>
      <c r="B54" s="18"/>
      <c r="C54" s="19"/>
      <c r="D54" s="19"/>
      <c r="E54" s="20"/>
      <c r="F54" s="21"/>
      <c r="G54" s="22"/>
      <c r="H54" s="24"/>
      <c r="I54" s="3" t="str">
        <f t="shared" si="3"/>
        <v/>
      </c>
      <c r="J54" s="3"/>
      <c r="K54" s="8"/>
      <c r="L54" s="3"/>
    </row>
    <row r="55" spans="1:12" ht="15">
      <c r="A55" s="3">
        <v>8</v>
      </c>
      <c r="B55" s="18"/>
      <c r="C55" s="19"/>
      <c r="D55" s="19"/>
      <c r="E55" s="20"/>
      <c r="F55" s="21"/>
      <c r="G55" s="22"/>
      <c r="H55" s="24"/>
      <c r="I55" s="3" t="str">
        <f t="shared" si="3"/>
        <v/>
      </c>
      <c r="J55" s="3"/>
      <c r="K55" s="8"/>
      <c r="L55" s="3"/>
    </row>
    <row r="56" spans="1:12" ht="15">
      <c r="A56" s="3">
        <v>9</v>
      </c>
      <c r="B56" s="18"/>
      <c r="C56" s="19"/>
      <c r="D56" s="19"/>
      <c r="E56" s="20"/>
      <c r="F56" s="21"/>
      <c r="G56" s="22"/>
      <c r="H56" s="24"/>
      <c r="I56" s="3" t="str">
        <f t="shared" si="3"/>
        <v/>
      </c>
      <c r="J56" s="3" t="s">
        <v>17</v>
      </c>
      <c r="K56" s="8"/>
      <c r="L56" s="3"/>
    </row>
    <row r="57" spans="1:12" ht="15">
      <c r="A57" s="3">
        <v>10</v>
      </c>
      <c r="B57" s="18"/>
      <c r="C57" s="19"/>
      <c r="D57" s="19"/>
      <c r="E57" s="20"/>
      <c r="F57" s="21"/>
      <c r="G57" s="22"/>
      <c r="H57" s="24"/>
      <c r="I57" s="3" t="str">
        <f t="shared" si="3"/>
        <v/>
      </c>
      <c r="J57" s="3" t="s">
        <v>19</v>
      </c>
      <c r="K57" s="8"/>
      <c r="L57" s="3"/>
    </row>
    <row r="58" spans="10:12" ht="15">
      <c r="J58" s="3" t="s">
        <v>18</v>
      </c>
      <c r="K58" s="8"/>
      <c r="L58" s="3"/>
    </row>
  </sheetData>
  <mergeCells count="10">
    <mergeCell ref="C42:E42"/>
    <mergeCell ref="B44:G44"/>
    <mergeCell ref="B47:G47"/>
    <mergeCell ref="B2:F2"/>
    <mergeCell ref="C7:E7"/>
    <mergeCell ref="C25:E25"/>
    <mergeCell ref="B9:G9"/>
    <mergeCell ref="B12:G12"/>
    <mergeCell ref="B27:G27"/>
    <mergeCell ref="B30:G30"/>
  </mergeCells>
  <dataValidations count="9" xWindow="594" yWindow="475">
    <dataValidation type="list" allowBlank="1" showInputMessage="1" showErrorMessage="1" promptTitle="Hodnocení - vyplňuje zadavatel" prompt="Ano - požadavky splněny_x000a_Ne - požadavky nesplněny" sqref="H31:H40 H13:H22 H48:H57">
      <formula1>$K$15:$K$16</formula1>
    </dataValidation>
    <dataValidation type="list" allowBlank="1" showInputMessage="1" showErrorMessage="1" promptTitle="Typ pozemní komunikace" prompt="Doplňte typ pozemní komunikace dle výběru" sqref="C13:C22 C31:C40 C48:C57">
      <formula1>$J$21:$J$23</formula1>
    </dataValidation>
    <dataValidation type="date" operator="greaterThanOrEqual" allowBlank="1" showInputMessage="1" showErrorMessage="1" promptTitle="Datum dokončení prací" prompt="Doplňte datum dokončení (zprovoznění) stavby_x000a_" sqref="F31:F40 F13:F22 F48:F57">
      <formula1>$K$14</formula1>
    </dataValidation>
    <dataValidation type="list" allowBlank="1" showInputMessage="1" showErrorMessage="1" promptTitle="Typ pozemní komunikace" prompt="Doplňte typ PK" sqref="C10:C11 C28:C29 C45:C46">
      <formula1>$J$21:$J$23</formula1>
    </dataValidation>
    <dataValidation type="whole" operator="greaterThanOrEqual" allowBlank="1" showInputMessage="1" showErrorMessage="1" prompt="Doplňte délku přemostění v m" sqref="E10:E11 E28:E29 E45:E46">
      <formula1>$K$8</formula1>
    </dataValidation>
    <dataValidation type="whole" operator="greaterThanOrEqual" allowBlank="1" showInputMessage="1" showErrorMessage="1" promptTitle="Délka přemostění" prompt="Doplňte délku přemostění v m_x000a_" sqref="E13:E22 E31:E40 E48:E57">
      <formula1>$K$8</formula1>
    </dataValidation>
    <dataValidation type="list" allowBlank="1" showInputMessage="1" showErrorMessage="1" promptTitle="Činnost odborného personálu" prompt="Doplňte činnost odborného personálu" sqref="D13:D22 D31:D40 D48:D57">
      <formula1>$J$12:$J$13</formula1>
    </dataValidation>
    <dataValidation operator="greaterThanOrEqual" allowBlank="1" showInputMessage="1" showErrorMessage="1" promptTitle="Datum dokončení prací" prompt="Doplňte datum dokončení (zprovoznění) stavby_x000a_" sqref="F10:F11 F28:F29 F45:F46"/>
    <dataValidation type="list" allowBlank="1" showInputMessage="1" showErrorMessage="1" promptTitle="Popis činnosti" prompt="Doplňte popis činnosti odborného personálu" sqref="D10:D11 D28:D29 D45:D46">
      <formula1>$J$12:$J$13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view="pageLayout" zoomScale="70" zoomScalePageLayoutView="70" workbookViewId="0" topLeftCell="A31">
      <selection activeCell="A49" sqref="A49:A58"/>
    </sheetView>
  </sheetViews>
  <sheetFormatPr defaultColWidth="9.140625" defaultRowHeight="15"/>
  <cols>
    <col min="2" max="2" width="43.421875" style="0" customWidth="1"/>
    <col min="3" max="3" width="21.8515625" style="0" customWidth="1"/>
    <col min="4" max="4" width="21.7109375" style="0" customWidth="1"/>
    <col min="5" max="5" width="20.7109375" style="0" customWidth="1"/>
    <col min="6" max="6" width="16.421875" style="0" customWidth="1"/>
    <col min="7" max="7" width="45.28125" style="0" customWidth="1"/>
    <col min="8" max="8" width="11.00390625" style="0" customWidth="1"/>
    <col min="9" max="9" width="9.140625" style="0" hidden="1" customWidth="1"/>
    <col min="10" max="10" width="18.00390625" style="0" hidden="1" customWidth="1"/>
    <col min="11" max="11" width="12.851562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40</v>
      </c>
      <c r="J4" s="8"/>
    </row>
    <row r="5" spans="2:10" s="3" customFormat="1" ht="37.5" customHeight="1">
      <c r="B5" s="10" t="s">
        <v>31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SUM(I13:I23)</f>
        <v>0</v>
      </c>
      <c r="K7" s="8"/>
    </row>
    <row r="8" spans="2:11" s="3" customFormat="1" ht="90">
      <c r="B8" s="12" t="s">
        <v>9</v>
      </c>
      <c r="C8" s="13" t="s">
        <v>16</v>
      </c>
      <c r="D8" s="13" t="s">
        <v>6</v>
      </c>
      <c r="E8" s="13" t="s">
        <v>27</v>
      </c>
      <c r="F8" s="13" t="s">
        <v>5</v>
      </c>
      <c r="G8" s="14" t="s">
        <v>14</v>
      </c>
      <c r="H8" s="15" t="s">
        <v>13</v>
      </c>
      <c r="K8" s="8">
        <v>35000000</v>
      </c>
    </row>
    <row r="9" spans="2:11" s="3" customFormat="1" ht="15">
      <c r="B9" s="36" t="s">
        <v>35</v>
      </c>
      <c r="C9" s="37"/>
      <c r="D9" s="37"/>
      <c r="E9" s="37"/>
      <c r="F9" s="37"/>
      <c r="G9" s="38"/>
      <c r="H9" s="15" t="s">
        <v>37</v>
      </c>
      <c r="K9" s="8"/>
    </row>
    <row r="10" spans="2:11" s="3" customFormat="1" ht="15">
      <c r="B10" s="25"/>
      <c r="C10" s="26"/>
      <c r="D10" s="26"/>
      <c r="E10" s="27"/>
      <c r="F10" s="28"/>
      <c r="G10" s="29"/>
      <c r="H10" s="15" t="s">
        <v>37</v>
      </c>
      <c r="K10" s="8"/>
    </row>
    <row r="11" spans="2:11" s="3" customFormat="1" ht="15">
      <c r="B11" s="25"/>
      <c r="C11" s="26"/>
      <c r="D11" s="26"/>
      <c r="E11" s="27"/>
      <c r="F11" s="28"/>
      <c r="G11" s="29"/>
      <c r="H11" s="15" t="s">
        <v>37</v>
      </c>
      <c r="J11" s="3" t="s">
        <v>32</v>
      </c>
      <c r="K11" s="8"/>
    </row>
    <row r="12" spans="2:11" s="3" customFormat="1" ht="15">
      <c r="B12" s="36" t="s">
        <v>36</v>
      </c>
      <c r="C12" s="37"/>
      <c r="D12" s="37"/>
      <c r="E12" s="37"/>
      <c r="F12" s="37"/>
      <c r="G12" s="38"/>
      <c r="H12" s="15" t="s">
        <v>37</v>
      </c>
      <c r="J12" s="3" t="s">
        <v>29</v>
      </c>
      <c r="K12" s="8"/>
    </row>
    <row r="13" spans="1:11" s="3" customFormat="1" ht="33" customHeight="1">
      <c r="A13" s="3">
        <v>1</v>
      </c>
      <c r="B13" s="18"/>
      <c r="C13" s="19"/>
      <c r="D13" s="19"/>
      <c r="E13" s="20"/>
      <c r="F13" s="21"/>
      <c r="G13" s="22"/>
      <c r="H13" s="24"/>
      <c r="I13" s="3" t="str">
        <f>IF(H13="ANO",1,"")</f>
        <v/>
      </c>
      <c r="K13" s="8"/>
    </row>
    <row r="14" spans="1:11" s="3" customFormat="1" ht="15">
      <c r="A14" s="3">
        <v>2</v>
      </c>
      <c r="B14" s="18"/>
      <c r="C14" s="19"/>
      <c r="D14" s="19"/>
      <c r="E14" s="20"/>
      <c r="F14" s="21"/>
      <c r="G14" s="22"/>
      <c r="H14" s="24"/>
      <c r="I14" s="3" t="str">
        <f aca="true" t="shared" si="0" ref="I14:I22">IF(H14="ANO",1,"")</f>
        <v/>
      </c>
      <c r="K14" s="9">
        <v>40148</v>
      </c>
    </row>
    <row r="15" spans="1:11" s="3" customFormat="1" ht="15">
      <c r="A15" s="3">
        <v>3</v>
      </c>
      <c r="B15" s="18"/>
      <c r="C15" s="19"/>
      <c r="D15" s="19"/>
      <c r="E15" s="20"/>
      <c r="F15" s="21"/>
      <c r="G15" s="22"/>
      <c r="H15" s="24"/>
      <c r="I15" s="3" t="str">
        <f t="shared" si="0"/>
        <v/>
      </c>
      <c r="J15" s="3" t="s">
        <v>11</v>
      </c>
      <c r="K15" s="8" t="s">
        <v>11</v>
      </c>
    </row>
    <row r="16" spans="1:11" s="3" customFormat="1" ht="15">
      <c r="A16" s="3">
        <v>4</v>
      </c>
      <c r="B16" s="18"/>
      <c r="C16" s="19"/>
      <c r="D16" s="19"/>
      <c r="E16" s="20"/>
      <c r="F16" s="21"/>
      <c r="G16" s="22"/>
      <c r="H16" s="24"/>
      <c r="I16" s="3" t="str">
        <f t="shared" si="0"/>
        <v/>
      </c>
      <c r="J16" s="3" t="s">
        <v>12</v>
      </c>
      <c r="K16" s="8" t="s">
        <v>12</v>
      </c>
    </row>
    <row r="17" spans="1:11" s="3" customFormat="1" ht="15">
      <c r="A17" s="3">
        <v>5</v>
      </c>
      <c r="B17" s="18"/>
      <c r="C17" s="19"/>
      <c r="D17" s="19"/>
      <c r="E17" s="20"/>
      <c r="F17" s="21"/>
      <c r="G17" s="22"/>
      <c r="H17" s="24"/>
      <c r="I17" s="3" t="str">
        <f aca="true" t="shared" si="1" ref="I17:I19">IF(H17="ANO",1,"")</f>
        <v/>
      </c>
      <c r="K17" s="8"/>
    </row>
    <row r="18" spans="1:11" s="3" customFormat="1" ht="15">
      <c r="A18" s="3">
        <v>6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8"/>
    </row>
    <row r="19" spans="1:11" s="3" customFormat="1" ht="15">
      <c r="A19" s="3">
        <v>7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8"/>
    </row>
    <row r="20" spans="1:11" s="3" customFormat="1" ht="15">
      <c r="A20" s="3">
        <v>8</v>
      </c>
      <c r="B20" s="18"/>
      <c r="C20" s="19"/>
      <c r="D20" s="19"/>
      <c r="E20" s="20"/>
      <c r="F20" s="21"/>
      <c r="G20" s="22"/>
      <c r="H20" s="24"/>
      <c r="I20" s="3" t="str">
        <f aca="true" t="shared" si="2" ref="I20">IF(H20="ANO",1,"")</f>
        <v/>
      </c>
      <c r="K20" s="8"/>
    </row>
    <row r="21" spans="1:11" s="3" customFormat="1" ht="15">
      <c r="A21" s="3">
        <v>9</v>
      </c>
      <c r="B21" s="18"/>
      <c r="C21" s="19"/>
      <c r="D21" s="19"/>
      <c r="E21" s="20"/>
      <c r="F21" s="21"/>
      <c r="G21" s="22"/>
      <c r="H21" s="24"/>
      <c r="I21" s="3" t="str">
        <f t="shared" si="0"/>
        <v/>
      </c>
      <c r="J21" s="3" t="s">
        <v>17</v>
      </c>
      <c r="K21" s="8"/>
    </row>
    <row r="22" spans="1:11" s="3" customFormat="1" ht="15">
      <c r="A22" s="3">
        <v>10</v>
      </c>
      <c r="B22" s="18"/>
      <c r="C22" s="19"/>
      <c r="D22" s="19"/>
      <c r="E22" s="20"/>
      <c r="F22" s="21"/>
      <c r="G22" s="22"/>
      <c r="H22" s="24"/>
      <c r="I22" s="3" t="str">
        <f t="shared" si="0"/>
        <v/>
      </c>
      <c r="J22" s="3" t="s">
        <v>19</v>
      </c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18</v>
      </c>
      <c r="K23" s="8"/>
    </row>
    <row r="24" ht="15.75" thickBot="1"/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SUM(I31:I41)</f>
        <v>0</v>
      </c>
      <c r="K25" s="8"/>
    </row>
    <row r="26" spans="2:11" s="3" customFormat="1" ht="90">
      <c r="B26" s="12" t="s">
        <v>9</v>
      </c>
      <c r="C26" s="13" t="s">
        <v>16</v>
      </c>
      <c r="D26" s="13" t="s">
        <v>6</v>
      </c>
      <c r="E26" s="13" t="s">
        <v>27</v>
      </c>
      <c r="F26" s="13" t="s">
        <v>5</v>
      </c>
      <c r="G26" s="14" t="s">
        <v>14</v>
      </c>
      <c r="H26" s="15" t="s">
        <v>13</v>
      </c>
      <c r="K26" s="8">
        <v>35000000</v>
      </c>
    </row>
    <row r="27" spans="2:11" s="3" customFormat="1" ht="15">
      <c r="B27" s="36" t="s">
        <v>35</v>
      </c>
      <c r="C27" s="37"/>
      <c r="D27" s="37"/>
      <c r="E27" s="37"/>
      <c r="F27" s="37"/>
      <c r="G27" s="38"/>
      <c r="H27" s="15" t="s">
        <v>37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37</v>
      </c>
      <c r="K28" s="8"/>
    </row>
    <row r="29" spans="2:11" s="3" customFormat="1" ht="15">
      <c r="B29" s="25"/>
      <c r="C29" s="26"/>
      <c r="D29" s="26"/>
      <c r="E29" s="27"/>
      <c r="F29" s="28"/>
      <c r="G29" s="29"/>
      <c r="H29" s="15" t="s">
        <v>37</v>
      </c>
      <c r="J29" s="3" t="s">
        <v>32</v>
      </c>
      <c r="K29" s="8"/>
    </row>
    <row r="30" spans="2:11" s="3" customFormat="1" ht="15">
      <c r="B30" s="36" t="s">
        <v>36</v>
      </c>
      <c r="C30" s="37"/>
      <c r="D30" s="37"/>
      <c r="E30" s="37"/>
      <c r="F30" s="37"/>
      <c r="G30" s="38"/>
      <c r="H30" s="15" t="s">
        <v>37</v>
      </c>
      <c r="J30" s="3" t="s">
        <v>29</v>
      </c>
      <c r="K30" s="8"/>
    </row>
    <row r="31" spans="1:11" s="3" customFormat="1" ht="33" customHeight="1">
      <c r="A31" s="3">
        <v>1</v>
      </c>
      <c r="B31" s="18"/>
      <c r="C31" s="19"/>
      <c r="D31" s="19"/>
      <c r="E31" s="20"/>
      <c r="F31" s="21"/>
      <c r="G31" s="22"/>
      <c r="H31" s="24"/>
      <c r="I31" s="3" t="str">
        <f>IF(H31="ANO",1,"")</f>
        <v/>
      </c>
      <c r="K31" s="8"/>
    </row>
    <row r="32" spans="1:11" s="3" customFormat="1" ht="15">
      <c r="A32" s="3">
        <v>2</v>
      </c>
      <c r="B32" s="18"/>
      <c r="C32" s="19"/>
      <c r="D32" s="19"/>
      <c r="E32" s="20"/>
      <c r="F32" s="21"/>
      <c r="G32" s="22"/>
      <c r="H32" s="24"/>
      <c r="I32" s="3" t="str">
        <f aca="true" t="shared" si="3" ref="I32:I40">IF(H32="ANO",1,"")</f>
        <v/>
      </c>
      <c r="K32" s="9">
        <v>40148</v>
      </c>
    </row>
    <row r="33" spans="1:11" s="3" customFormat="1" ht="15">
      <c r="A33" s="3">
        <v>3</v>
      </c>
      <c r="B33" s="18"/>
      <c r="C33" s="19"/>
      <c r="D33" s="19"/>
      <c r="E33" s="20"/>
      <c r="F33" s="21"/>
      <c r="G33" s="22"/>
      <c r="H33" s="24"/>
      <c r="I33" s="3" t="str">
        <f t="shared" si="3"/>
        <v/>
      </c>
      <c r="J33" s="3" t="s">
        <v>11</v>
      </c>
      <c r="K33" s="8" t="s">
        <v>11</v>
      </c>
    </row>
    <row r="34" spans="1:11" s="3" customFormat="1" ht="15">
      <c r="A34" s="3">
        <v>4</v>
      </c>
      <c r="B34" s="18"/>
      <c r="C34" s="19"/>
      <c r="D34" s="19"/>
      <c r="E34" s="20"/>
      <c r="F34" s="21"/>
      <c r="G34" s="22"/>
      <c r="H34" s="24"/>
      <c r="I34" s="3" t="str">
        <f t="shared" si="3"/>
        <v/>
      </c>
      <c r="J34" s="3" t="s">
        <v>12</v>
      </c>
      <c r="K34" s="8" t="s">
        <v>12</v>
      </c>
    </row>
    <row r="35" spans="1:11" s="3" customFormat="1" ht="15">
      <c r="A35" s="3">
        <v>5</v>
      </c>
      <c r="B35" s="18"/>
      <c r="C35" s="19"/>
      <c r="D35" s="19"/>
      <c r="E35" s="20"/>
      <c r="F35" s="21"/>
      <c r="G35" s="22"/>
      <c r="H35" s="24"/>
      <c r="I35" s="3" t="str">
        <f t="shared" si="3"/>
        <v/>
      </c>
      <c r="K35" s="8"/>
    </row>
    <row r="36" spans="1:11" s="3" customFormat="1" ht="15">
      <c r="A36" s="3">
        <v>6</v>
      </c>
      <c r="B36" s="18"/>
      <c r="C36" s="19"/>
      <c r="D36" s="19"/>
      <c r="E36" s="20"/>
      <c r="F36" s="21"/>
      <c r="G36" s="22"/>
      <c r="H36" s="24"/>
      <c r="I36" s="3" t="str">
        <f t="shared" si="3"/>
        <v/>
      </c>
      <c r="K36" s="8"/>
    </row>
    <row r="37" spans="1:11" s="3" customFormat="1" ht="15">
      <c r="A37" s="3">
        <v>7</v>
      </c>
      <c r="B37" s="18"/>
      <c r="C37" s="19"/>
      <c r="D37" s="19"/>
      <c r="E37" s="20"/>
      <c r="F37" s="21"/>
      <c r="G37" s="22"/>
      <c r="H37" s="24"/>
      <c r="I37" s="3" t="str">
        <f t="shared" si="3"/>
        <v/>
      </c>
      <c r="K37" s="8"/>
    </row>
    <row r="38" spans="1:11" s="3" customFormat="1" ht="15">
      <c r="A38" s="3">
        <v>8</v>
      </c>
      <c r="B38" s="18"/>
      <c r="C38" s="19"/>
      <c r="D38" s="19"/>
      <c r="E38" s="20"/>
      <c r="F38" s="21"/>
      <c r="G38" s="22"/>
      <c r="H38" s="24"/>
      <c r="I38" s="3" t="str">
        <f t="shared" si="3"/>
        <v/>
      </c>
      <c r="K38" s="8"/>
    </row>
    <row r="39" spans="1:11" s="3" customFormat="1" ht="15">
      <c r="A39" s="3">
        <v>9</v>
      </c>
      <c r="B39" s="18"/>
      <c r="C39" s="19"/>
      <c r="D39" s="19"/>
      <c r="E39" s="20"/>
      <c r="F39" s="21"/>
      <c r="G39" s="22"/>
      <c r="H39" s="24"/>
      <c r="I39" s="3" t="str">
        <f t="shared" si="3"/>
        <v/>
      </c>
      <c r="J39" s="3" t="s">
        <v>17</v>
      </c>
      <c r="K39" s="8"/>
    </row>
    <row r="40" spans="1:11" s="3" customFormat="1" ht="15">
      <c r="A40" s="3">
        <v>10</v>
      </c>
      <c r="B40" s="18"/>
      <c r="C40" s="19"/>
      <c r="D40" s="19"/>
      <c r="E40" s="20"/>
      <c r="F40" s="21"/>
      <c r="G40" s="22"/>
      <c r="H40" s="24"/>
      <c r="I40" s="3" t="str">
        <f t="shared" si="3"/>
        <v/>
      </c>
      <c r="J40" s="3" t="s">
        <v>19</v>
      </c>
      <c r="K40" s="8"/>
    </row>
    <row r="41" s="3" customFormat="1" ht="15"/>
    <row r="42" s="3" customFormat="1" ht="15.75" thickBot="1"/>
    <row r="43" spans="2:11" s="3" customFormat="1" ht="16.5" thickBot="1">
      <c r="B43" s="11" t="s">
        <v>8</v>
      </c>
      <c r="C43" s="34"/>
      <c r="D43" s="34"/>
      <c r="E43" s="35"/>
      <c r="F43" s="16" t="s">
        <v>7</v>
      </c>
      <c r="G43" s="6">
        <f>SUM(I49:I59)</f>
        <v>0</v>
      </c>
      <c r="K43" s="8"/>
    </row>
    <row r="44" spans="2:11" s="3" customFormat="1" ht="90">
      <c r="B44" s="12" t="s">
        <v>9</v>
      </c>
      <c r="C44" s="13" t="s">
        <v>16</v>
      </c>
      <c r="D44" s="13" t="s">
        <v>6</v>
      </c>
      <c r="E44" s="13" t="s">
        <v>27</v>
      </c>
      <c r="F44" s="13" t="s">
        <v>5</v>
      </c>
      <c r="G44" s="14" t="s">
        <v>14</v>
      </c>
      <c r="H44" s="15" t="s">
        <v>13</v>
      </c>
      <c r="K44" s="8">
        <v>35000000</v>
      </c>
    </row>
    <row r="45" spans="2:11" s="3" customFormat="1" ht="15">
      <c r="B45" s="36" t="s">
        <v>35</v>
      </c>
      <c r="C45" s="37"/>
      <c r="D45" s="37"/>
      <c r="E45" s="37"/>
      <c r="F45" s="37"/>
      <c r="G45" s="38"/>
      <c r="H45" s="15" t="s">
        <v>37</v>
      </c>
      <c r="K45" s="8"/>
    </row>
    <row r="46" spans="2:11" s="3" customFormat="1" ht="15">
      <c r="B46" s="25"/>
      <c r="C46" s="26"/>
      <c r="D46" s="26"/>
      <c r="E46" s="27"/>
      <c r="F46" s="28"/>
      <c r="G46" s="29"/>
      <c r="H46" s="15" t="s">
        <v>37</v>
      </c>
      <c r="K46" s="8"/>
    </row>
    <row r="47" spans="2:11" s="3" customFormat="1" ht="15">
      <c r="B47" s="25"/>
      <c r="C47" s="26"/>
      <c r="D47" s="26"/>
      <c r="E47" s="27"/>
      <c r="F47" s="28"/>
      <c r="G47" s="29"/>
      <c r="H47" s="15" t="s">
        <v>37</v>
      </c>
      <c r="J47" s="3" t="s">
        <v>32</v>
      </c>
      <c r="K47" s="8"/>
    </row>
    <row r="48" spans="2:11" s="3" customFormat="1" ht="15">
      <c r="B48" s="36" t="s">
        <v>36</v>
      </c>
      <c r="C48" s="37"/>
      <c r="D48" s="37"/>
      <c r="E48" s="37"/>
      <c r="F48" s="37"/>
      <c r="G48" s="38"/>
      <c r="H48" s="15" t="s">
        <v>37</v>
      </c>
      <c r="J48" s="3" t="s">
        <v>29</v>
      </c>
      <c r="K48" s="8"/>
    </row>
    <row r="49" spans="1:11" s="3" customFormat="1" ht="33" customHeight="1">
      <c r="A49" s="3">
        <v>1</v>
      </c>
      <c r="B49" s="18"/>
      <c r="C49" s="19"/>
      <c r="D49" s="19"/>
      <c r="E49" s="20"/>
      <c r="F49" s="21"/>
      <c r="G49" s="22"/>
      <c r="H49" s="24"/>
      <c r="I49" s="3" t="str">
        <f>IF(H49="ANO",1,"")</f>
        <v/>
      </c>
      <c r="K49" s="8"/>
    </row>
    <row r="50" spans="1:11" s="3" customFormat="1" ht="15">
      <c r="A50" s="3">
        <v>2</v>
      </c>
      <c r="B50" s="18"/>
      <c r="C50" s="19"/>
      <c r="D50" s="19"/>
      <c r="E50" s="20"/>
      <c r="F50" s="21"/>
      <c r="G50" s="22"/>
      <c r="H50" s="24"/>
      <c r="I50" s="3" t="str">
        <f aca="true" t="shared" si="4" ref="I50:I58">IF(H50="ANO",1,"")</f>
        <v/>
      </c>
      <c r="K50" s="9">
        <v>40148</v>
      </c>
    </row>
    <row r="51" spans="1:11" s="3" customFormat="1" ht="15">
      <c r="A51" s="3">
        <v>3</v>
      </c>
      <c r="B51" s="18"/>
      <c r="C51" s="19"/>
      <c r="D51" s="19"/>
      <c r="E51" s="20"/>
      <c r="F51" s="21"/>
      <c r="G51" s="22"/>
      <c r="H51" s="24"/>
      <c r="I51" s="3" t="str">
        <f t="shared" si="4"/>
        <v/>
      </c>
      <c r="J51" s="3" t="s">
        <v>11</v>
      </c>
      <c r="K51" s="8" t="s">
        <v>11</v>
      </c>
    </row>
    <row r="52" spans="1:11" s="3" customFormat="1" ht="15">
      <c r="A52" s="3">
        <v>4</v>
      </c>
      <c r="B52" s="18"/>
      <c r="C52" s="19"/>
      <c r="D52" s="19"/>
      <c r="E52" s="20"/>
      <c r="F52" s="21"/>
      <c r="G52" s="22"/>
      <c r="H52" s="24"/>
      <c r="I52" s="3" t="str">
        <f t="shared" si="4"/>
        <v/>
      </c>
      <c r="J52" s="3" t="s">
        <v>12</v>
      </c>
      <c r="K52" s="8" t="s">
        <v>12</v>
      </c>
    </row>
    <row r="53" spans="1:11" s="3" customFormat="1" ht="15">
      <c r="A53" s="3">
        <v>5</v>
      </c>
      <c r="B53" s="18"/>
      <c r="C53" s="19"/>
      <c r="D53" s="19"/>
      <c r="E53" s="20"/>
      <c r="F53" s="21"/>
      <c r="G53" s="22"/>
      <c r="H53" s="24"/>
      <c r="I53" s="3" t="str">
        <f t="shared" si="4"/>
        <v/>
      </c>
      <c r="K53" s="8"/>
    </row>
    <row r="54" spans="1:11" s="3" customFormat="1" ht="15">
      <c r="A54" s="3">
        <v>6</v>
      </c>
      <c r="B54" s="18"/>
      <c r="C54" s="19"/>
      <c r="D54" s="19"/>
      <c r="E54" s="20"/>
      <c r="F54" s="21"/>
      <c r="G54" s="22"/>
      <c r="H54" s="24"/>
      <c r="I54" s="3" t="str">
        <f t="shared" si="4"/>
        <v/>
      </c>
      <c r="K54" s="8"/>
    </row>
    <row r="55" spans="1:11" s="3" customFormat="1" ht="15">
      <c r="A55" s="3">
        <v>7</v>
      </c>
      <c r="B55" s="18"/>
      <c r="C55" s="19"/>
      <c r="D55" s="19"/>
      <c r="E55" s="20"/>
      <c r="F55" s="21"/>
      <c r="G55" s="22"/>
      <c r="H55" s="24"/>
      <c r="I55" s="3" t="str">
        <f t="shared" si="4"/>
        <v/>
      </c>
      <c r="K55" s="8"/>
    </row>
    <row r="56" spans="1:11" s="3" customFormat="1" ht="15">
      <c r="A56" s="3">
        <v>8</v>
      </c>
      <c r="B56" s="18"/>
      <c r="C56" s="19"/>
      <c r="D56" s="19"/>
      <c r="E56" s="20"/>
      <c r="F56" s="21"/>
      <c r="G56" s="22"/>
      <c r="H56" s="24"/>
      <c r="I56" s="3" t="str">
        <f t="shared" si="4"/>
        <v/>
      </c>
      <c r="K56" s="8"/>
    </row>
    <row r="57" spans="1:11" s="3" customFormat="1" ht="15">
      <c r="A57" s="3">
        <v>9</v>
      </c>
      <c r="B57" s="18"/>
      <c r="C57" s="19"/>
      <c r="D57" s="19"/>
      <c r="E57" s="20"/>
      <c r="F57" s="21"/>
      <c r="G57" s="22"/>
      <c r="H57" s="24"/>
      <c r="I57" s="3" t="str">
        <f t="shared" si="4"/>
        <v/>
      </c>
      <c r="J57" s="3" t="s">
        <v>17</v>
      </c>
      <c r="K57" s="8"/>
    </row>
    <row r="58" spans="1:11" s="3" customFormat="1" ht="15">
      <c r="A58" s="3">
        <v>10</v>
      </c>
      <c r="B58" s="18"/>
      <c r="C58" s="19"/>
      <c r="D58" s="19"/>
      <c r="E58" s="20"/>
      <c r="F58" s="21"/>
      <c r="G58" s="22"/>
      <c r="H58" s="24"/>
      <c r="I58" s="3" t="str">
        <f t="shared" si="4"/>
        <v/>
      </c>
      <c r="J58" s="3" t="s">
        <v>19</v>
      </c>
      <c r="K58" s="8"/>
    </row>
  </sheetData>
  <mergeCells count="10">
    <mergeCell ref="B48:G48"/>
    <mergeCell ref="B2:F2"/>
    <mergeCell ref="C7:E7"/>
    <mergeCell ref="C25:E25"/>
    <mergeCell ref="B9:G9"/>
    <mergeCell ref="B12:G12"/>
    <mergeCell ref="B27:G27"/>
    <mergeCell ref="B30:G30"/>
    <mergeCell ref="C43:E43"/>
    <mergeCell ref="B45:G45"/>
  </mergeCells>
  <dataValidations count="9">
    <dataValidation type="list" allowBlank="1" showInputMessage="1" showErrorMessage="1" promptTitle="Typ pozemní komunikace" prompt="Doplňte typ pozemní komunikace dle výběru" sqref="C13:C22 C31:C40 C49:C58">
      <formula1>$J$21:$J$23</formula1>
    </dataValidation>
    <dataValidation type="list" allowBlank="1" showInputMessage="1" showErrorMessage="1" promptTitle="Hodnocení - vyplňuje zadavatel" prompt="Ano - požadavky splněny_x000a_Ne - požadavky nesplněny" sqref="H13:H22 H31:H40 H49:H58">
      <formula1>$K$15:$K$16</formula1>
    </dataValidation>
    <dataValidation type="date" operator="greaterThanOrEqual" allowBlank="1" showInputMessage="1" showErrorMessage="1" promptTitle="Datum dokončení prací" prompt="Doplňte datum dokončení (zprovoznění) stavby_x000a_" sqref="F13:F22 F31:F40 F49:F58">
      <formula1>$K$14</formula1>
    </dataValidation>
    <dataValidation operator="greaterThanOrEqual" allowBlank="1" showInputMessage="1" showErrorMessage="1" promptTitle="Datum dokončení prací" prompt="Doplňte datum dokončení (zprovoznění) stavby_x000a_" sqref="F10:F11 F28:F29 F46:F47"/>
    <dataValidation type="whole" operator="greaterThanOrEqual" allowBlank="1" showInputMessage="1" showErrorMessage="1" promptTitle="Výše stavebních nákladů" prompt="Doplňte výši stavebních nákladů v Kč bez DPH" sqref="E10:E11 E28:E29 E46:E47">
      <formula1>$K$8</formula1>
    </dataValidation>
    <dataValidation type="list" allowBlank="1" showInputMessage="1" showErrorMessage="1" promptTitle="Typ pozemní komunikace" prompt="Doplňte typ PK" sqref="C10:C11 C28:C29 C46:C47">
      <formula1>$J$21:$J$23</formula1>
    </dataValidation>
    <dataValidation type="list" allowBlank="1" showInputMessage="1" showErrorMessage="1" promptTitle="Popis činnosti" prompt="Doplňte popis činnosti odborného personálu" sqref="D10:D11 D28:D29 D46:D47">
      <formula1>$J$11:$J$12</formula1>
    </dataValidation>
    <dataValidation type="list" allowBlank="1" showInputMessage="1" showErrorMessage="1" promptTitle="Činnost odborného personálu" prompt="Doplňte činnost odborného personálu" sqref="D31:D40 D13:D22 D49:D58">
      <formula1>$J$11:$J$12</formula1>
    </dataValidation>
    <dataValidation type="whole" operator="greaterThanOrEqual" allowBlank="1" showInputMessage="1" showErrorMessage="1" promptTitle="Výše referenčních nákladů" prompt="Doplňte odpovídající výši stavebních nákladů v Kč bez DPH" sqref="E31:E40 E13:E22 E49:E58">
      <formula1>$K$8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2"/>
  <sheetViews>
    <sheetView view="pageLayout" zoomScale="85" zoomScalePageLayoutView="85" workbookViewId="0" topLeftCell="A1">
      <selection activeCell="A12" sqref="A12:A21"/>
    </sheetView>
  </sheetViews>
  <sheetFormatPr defaultColWidth="9.140625" defaultRowHeight="15"/>
  <cols>
    <col min="2" max="2" width="33.421875" style="0" customWidth="1"/>
    <col min="3" max="3" width="14.8515625" style="0" customWidth="1"/>
    <col min="4" max="4" width="15.421875" style="0" customWidth="1"/>
    <col min="5" max="5" width="20.8515625" style="0" customWidth="1"/>
    <col min="6" max="6" width="16.140625" style="0" customWidth="1"/>
    <col min="7" max="7" width="36.8515625" style="0" customWidth="1"/>
    <col min="8" max="8" width="13.57421875" style="0" customWidth="1"/>
    <col min="9" max="9" width="4.8515625" style="0" hidden="1" customWidth="1"/>
    <col min="10" max="10" width="9.140625" style="0" hidden="1" customWidth="1"/>
    <col min="11" max="11" width="16.710937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40</v>
      </c>
      <c r="J4" s="8"/>
    </row>
    <row r="5" spans="2:10" s="3" customFormat="1" ht="21">
      <c r="B5" s="10" t="s">
        <v>33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SUM(I12:I24)</f>
        <v>0</v>
      </c>
      <c r="K7" s="8"/>
    </row>
    <row r="8" spans="2:11" s="3" customFormat="1" ht="90">
      <c r="B8" s="12" t="s">
        <v>9</v>
      </c>
      <c r="C8" s="13" t="s">
        <v>16</v>
      </c>
      <c r="D8" s="13" t="s">
        <v>6</v>
      </c>
      <c r="E8" s="13" t="s">
        <v>10</v>
      </c>
      <c r="F8" s="13" t="s">
        <v>5</v>
      </c>
      <c r="G8" s="14" t="s">
        <v>14</v>
      </c>
      <c r="H8" s="15" t="s">
        <v>13</v>
      </c>
      <c r="K8" s="8">
        <v>35000000</v>
      </c>
    </row>
    <row r="9" spans="2:11" s="3" customFormat="1" ht="15" customHeight="1">
      <c r="B9" s="36" t="s">
        <v>35</v>
      </c>
      <c r="C9" s="37"/>
      <c r="D9" s="37"/>
      <c r="E9" s="37"/>
      <c r="F9" s="37"/>
      <c r="G9" s="38"/>
      <c r="H9" s="15" t="s">
        <v>37</v>
      </c>
      <c r="J9" s="3" t="s">
        <v>32</v>
      </c>
      <c r="K9" s="8"/>
    </row>
    <row r="10" spans="2:11" s="3" customFormat="1" ht="15">
      <c r="B10" s="25"/>
      <c r="C10" s="26"/>
      <c r="D10" s="26"/>
      <c r="E10" s="27"/>
      <c r="F10" s="28"/>
      <c r="G10" s="29"/>
      <c r="H10" s="15" t="s">
        <v>37</v>
      </c>
      <c r="J10" s="3" t="s">
        <v>29</v>
      </c>
      <c r="K10" s="9">
        <v>40148</v>
      </c>
    </row>
    <row r="11" spans="2:11" s="3" customFormat="1" ht="15">
      <c r="B11" s="36" t="s">
        <v>36</v>
      </c>
      <c r="C11" s="37"/>
      <c r="D11" s="37"/>
      <c r="E11" s="37"/>
      <c r="F11" s="37"/>
      <c r="G11" s="38"/>
      <c r="H11" s="15" t="s">
        <v>37</v>
      </c>
      <c r="K11" s="8"/>
    </row>
    <row r="12" spans="1:11" s="3" customFormat="1" ht="15">
      <c r="A12" s="3">
        <v>1</v>
      </c>
      <c r="B12" s="18"/>
      <c r="C12" s="19"/>
      <c r="D12" s="19"/>
      <c r="E12" s="20"/>
      <c r="F12" s="21"/>
      <c r="G12" s="22"/>
      <c r="H12" s="24"/>
      <c r="I12" s="3" t="str">
        <f>IF(H12="ANO",1,"")</f>
        <v/>
      </c>
      <c r="K12" s="8"/>
    </row>
    <row r="13" spans="1:11" s="3" customFormat="1" ht="15">
      <c r="A13" s="3">
        <v>2</v>
      </c>
      <c r="B13" s="18"/>
      <c r="C13" s="19"/>
      <c r="D13" s="19"/>
      <c r="E13" s="20"/>
      <c r="F13" s="21"/>
      <c r="G13" s="22"/>
      <c r="H13" s="24"/>
      <c r="I13" s="3" t="str">
        <f aca="true" t="shared" si="0" ref="I13:I21">IF(H13="ANO",1,"")</f>
        <v/>
      </c>
      <c r="K13" s="9">
        <v>40148</v>
      </c>
    </row>
    <row r="14" spans="1:11" s="3" customFormat="1" ht="15">
      <c r="A14" s="3">
        <v>3</v>
      </c>
      <c r="B14" s="18"/>
      <c r="C14" s="19"/>
      <c r="D14" s="19"/>
      <c r="E14" s="20"/>
      <c r="F14" s="21"/>
      <c r="G14" s="22"/>
      <c r="H14" s="24"/>
      <c r="I14" s="3" t="str">
        <f aca="true" t="shared" si="1" ref="I14:I21">IF(H14="ANO",1,"")</f>
        <v/>
      </c>
      <c r="K14" s="9"/>
    </row>
    <row r="15" spans="1:11" s="3" customFormat="1" ht="15">
      <c r="A15" s="3">
        <v>4</v>
      </c>
      <c r="B15" s="18"/>
      <c r="C15" s="19"/>
      <c r="D15" s="19"/>
      <c r="E15" s="20"/>
      <c r="F15" s="21"/>
      <c r="G15" s="22"/>
      <c r="H15" s="24"/>
      <c r="I15" s="3" t="str">
        <f t="shared" si="1"/>
        <v/>
      </c>
      <c r="K15" s="9"/>
    </row>
    <row r="16" spans="1:11" s="3" customFormat="1" ht="15">
      <c r="A16" s="3">
        <v>5</v>
      </c>
      <c r="B16" s="18"/>
      <c r="C16" s="19"/>
      <c r="D16" s="19"/>
      <c r="E16" s="20"/>
      <c r="F16" s="21"/>
      <c r="G16" s="22"/>
      <c r="H16" s="24"/>
      <c r="I16" s="3" t="str">
        <f t="shared" si="1"/>
        <v/>
      </c>
      <c r="K16" s="9"/>
    </row>
    <row r="17" spans="1:11" s="3" customFormat="1" ht="15">
      <c r="A17" s="3">
        <v>6</v>
      </c>
      <c r="B17" s="18"/>
      <c r="C17" s="19"/>
      <c r="D17" s="19"/>
      <c r="E17" s="20"/>
      <c r="F17" s="21"/>
      <c r="G17" s="22"/>
      <c r="H17" s="24"/>
      <c r="I17" s="3" t="str">
        <f t="shared" si="1"/>
        <v/>
      </c>
      <c r="K17" s="9"/>
    </row>
    <row r="18" spans="1:11" s="3" customFormat="1" ht="15">
      <c r="A18" s="3">
        <v>7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9"/>
    </row>
    <row r="19" spans="1:11" s="3" customFormat="1" ht="15">
      <c r="A19" s="3">
        <v>8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9"/>
    </row>
    <row r="20" spans="1:11" s="3" customFormat="1" ht="15">
      <c r="A20" s="3">
        <v>9</v>
      </c>
      <c r="B20" s="18"/>
      <c r="C20" s="19"/>
      <c r="D20" s="19"/>
      <c r="E20" s="20"/>
      <c r="F20" s="21"/>
      <c r="G20" s="22"/>
      <c r="H20" s="24"/>
      <c r="I20" s="3" t="str">
        <f t="shared" si="1"/>
        <v/>
      </c>
      <c r="J20" s="3" t="s">
        <v>11</v>
      </c>
      <c r="K20" s="8" t="s">
        <v>11</v>
      </c>
    </row>
    <row r="21" spans="1:11" s="3" customFormat="1" ht="15">
      <c r="A21" s="3">
        <v>10</v>
      </c>
      <c r="B21" s="18"/>
      <c r="C21" s="19"/>
      <c r="D21" s="19"/>
      <c r="E21" s="20"/>
      <c r="F21" s="21"/>
      <c r="G21" s="22"/>
      <c r="H21" s="24"/>
      <c r="I21" s="3" t="str">
        <f t="shared" si="1"/>
        <v/>
      </c>
      <c r="J21" s="3" t="s">
        <v>12</v>
      </c>
      <c r="K21" s="8" t="s">
        <v>12</v>
      </c>
    </row>
    <row r="22" spans="2:11" s="3" customFormat="1" ht="15">
      <c r="B22"/>
      <c r="C22"/>
      <c r="D22"/>
      <c r="E22"/>
      <c r="F22"/>
      <c r="G22"/>
      <c r="H22"/>
      <c r="I22"/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17</v>
      </c>
      <c r="K23" s="8"/>
    </row>
    <row r="24" spans="2:11" s="3" customFormat="1" ht="15.75" thickBot="1">
      <c r="B24"/>
      <c r="C24"/>
      <c r="D24"/>
      <c r="E24"/>
      <c r="F24"/>
      <c r="G24"/>
      <c r="H24"/>
      <c r="I24"/>
      <c r="J24" s="3" t="s">
        <v>19</v>
      </c>
      <c r="K24" s="8"/>
    </row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SUM(I30:I42)</f>
        <v>0</v>
      </c>
      <c r="K25" s="8"/>
    </row>
    <row r="26" spans="2:11" s="3" customFormat="1" ht="90">
      <c r="B26" s="12" t="s">
        <v>9</v>
      </c>
      <c r="C26" s="13" t="s">
        <v>16</v>
      </c>
      <c r="D26" s="13" t="s">
        <v>6</v>
      </c>
      <c r="E26" s="13" t="s">
        <v>10</v>
      </c>
      <c r="F26" s="13" t="s">
        <v>5</v>
      </c>
      <c r="G26" s="14" t="s">
        <v>14</v>
      </c>
      <c r="H26" s="15" t="s">
        <v>13</v>
      </c>
      <c r="K26" s="8">
        <v>35000000</v>
      </c>
    </row>
    <row r="27" spans="2:11" s="3" customFormat="1" ht="15" customHeight="1">
      <c r="B27" s="36" t="s">
        <v>35</v>
      </c>
      <c r="C27" s="37"/>
      <c r="D27" s="37"/>
      <c r="E27" s="37"/>
      <c r="F27" s="37"/>
      <c r="G27" s="38"/>
      <c r="H27" s="15" t="s">
        <v>37</v>
      </c>
      <c r="J27" s="3" t="s">
        <v>32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37</v>
      </c>
      <c r="J28" s="3" t="s">
        <v>29</v>
      </c>
      <c r="K28" s="9">
        <v>40148</v>
      </c>
    </row>
    <row r="29" spans="2:11" s="3" customFormat="1" ht="15" customHeight="1">
      <c r="B29" s="36" t="s">
        <v>36</v>
      </c>
      <c r="C29" s="37"/>
      <c r="D29" s="37"/>
      <c r="E29" s="37"/>
      <c r="F29" s="37"/>
      <c r="G29" s="38"/>
      <c r="H29" s="15" t="s">
        <v>37</v>
      </c>
      <c r="K29" s="8"/>
    </row>
    <row r="30" spans="1:11" s="3" customFormat="1" ht="15">
      <c r="A30" s="3">
        <v>1</v>
      </c>
      <c r="B30" s="18"/>
      <c r="C30" s="19"/>
      <c r="D30" s="19"/>
      <c r="E30" s="20"/>
      <c r="F30" s="21"/>
      <c r="G30" s="22"/>
      <c r="H30" s="24"/>
      <c r="I30" s="3" t="str">
        <f>IF(H30="ANO",1,"")</f>
        <v/>
      </c>
      <c r="K30" s="8"/>
    </row>
    <row r="31" spans="1:11" s="3" customFormat="1" ht="15">
      <c r="A31" s="3">
        <v>2</v>
      </c>
      <c r="B31" s="18"/>
      <c r="C31" s="19"/>
      <c r="D31" s="19"/>
      <c r="E31" s="20"/>
      <c r="F31" s="21"/>
      <c r="G31" s="22"/>
      <c r="H31" s="24"/>
      <c r="I31" s="3" t="str">
        <f aca="true" t="shared" si="2" ref="I31:I39">IF(H31="ANO",1,"")</f>
        <v/>
      </c>
      <c r="K31" s="9">
        <v>40148</v>
      </c>
    </row>
    <row r="32" spans="1:11" s="3" customFormat="1" ht="15">
      <c r="A32" s="3">
        <v>3</v>
      </c>
      <c r="B32" s="18"/>
      <c r="C32" s="19"/>
      <c r="D32" s="19"/>
      <c r="E32" s="20"/>
      <c r="F32" s="21"/>
      <c r="G32" s="22"/>
      <c r="H32" s="24"/>
      <c r="I32" s="3" t="str">
        <f t="shared" si="2"/>
        <v/>
      </c>
      <c r="K32" s="9"/>
    </row>
    <row r="33" spans="1:11" s="3" customFormat="1" ht="15">
      <c r="A33" s="3">
        <v>4</v>
      </c>
      <c r="B33" s="18"/>
      <c r="C33" s="19"/>
      <c r="D33" s="19"/>
      <c r="E33" s="20"/>
      <c r="F33" s="21"/>
      <c r="G33" s="22"/>
      <c r="H33" s="24"/>
      <c r="I33" s="3" t="str">
        <f t="shared" si="2"/>
        <v/>
      </c>
      <c r="K33" s="9"/>
    </row>
    <row r="34" spans="1:11" s="3" customFormat="1" ht="15">
      <c r="A34" s="3">
        <v>5</v>
      </c>
      <c r="B34" s="18"/>
      <c r="C34" s="19"/>
      <c r="D34" s="19"/>
      <c r="E34" s="20"/>
      <c r="F34" s="21"/>
      <c r="G34" s="22"/>
      <c r="H34" s="24"/>
      <c r="I34" s="3" t="str">
        <f t="shared" si="2"/>
        <v/>
      </c>
      <c r="K34" s="9"/>
    </row>
    <row r="35" spans="1:11" s="3" customFormat="1" ht="15">
      <c r="A35" s="3">
        <v>6</v>
      </c>
      <c r="B35" s="18"/>
      <c r="C35" s="19"/>
      <c r="D35" s="19"/>
      <c r="E35" s="20"/>
      <c r="F35" s="21"/>
      <c r="G35" s="22"/>
      <c r="H35" s="24"/>
      <c r="I35" s="3" t="str">
        <f t="shared" si="2"/>
        <v/>
      </c>
      <c r="K35" s="9"/>
    </row>
    <row r="36" spans="1:11" s="3" customFormat="1" ht="15">
      <c r="A36" s="3">
        <v>7</v>
      </c>
      <c r="B36" s="18"/>
      <c r="C36" s="19"/>
      <c r="D36" s="19"/>
      <c r="E36" s="20"/>
      <c r="F36" s="21"/>
      <c r="G36" s="22"/>
      <c r="H36" s="24"/>
      <c r="I36" s="3" t="str">
        <f t="shared" si="2"/>
        <v/>
      </c>
      <c r="K36" s="9"/>
    </row>
    <row r="37" spans="1:11" ht="15">
      <c r="A37" s="3">
        <v>8</v>
      </c>
      <c r="B37" s="18"/>
      <c r="C37" s="19"/>
      <c r="D37" s="19"/>
      <c r="E37" s="20"/>
      <c r="F37" s="21"/>
      <c r="G37" s="22"/>
      <c r="H37" s="24"/>
      <c r="I37" s="3" t="str">
        <f t="shared" si="2"/>
        <v/>
      </c>
      <c r="J37" s="3"/>
      <c r="K37" s="9"/>
    </row>
    <row r="38" spans="1:11" ht="15">
      <c r="A38" s="3">
        <v>9</v>
      </c>
      <c r="B38" s="18"/>
      <c r="C38" s="19"/>
      <c r="D38" s="19"/>
      <c r="E38" s="20"/>
      <c r="F38" s="21"/>
      <c r="G38" s="22"/>
      <c r="H38" s="24"/>
      <c r="I38" s="3" t="str">
        <f t="shared" si="2"/>
        <v/>
      </c>
      <c r="J38" s="3" t="s">
        <v>11</v>
      </c>
      <c r="K38" s="8" t="s">
        <v>11</v>
      </c>
    </row>
    <row r="39" spans="1:11" ht="15">
      <c r="A39" s="3">
        <v>10</v>
      </c>
      <c r="B39" s="18"/>
      <c r="C39" s="19"/>
      <c r="D39" s="19"/>
      <c r="E39" s="20"/>
      <c r="F39" s="21"/>
      <c r="G39" s="22"/>
      <c r="H39" s="24"/>
      <c r="I39" s="3" t="str">
        <f t="shared" si="2"/>
        <v/>
      </c>
      <c r="J39" s="3" t="s">
        <v>12</v>
      </c>
      <c r="K39" s="8" t="s">
        <v>12</v>
      </c>
    </row>
    <row r="40" spans="10:11" ht="15">
      <c r="J40" s="3"/>
      <c r="K40" s="8"/>
    </row>
    <row r="41" spans="10:11" ht="15">
      <c r="J41" s="3" t="s">
        <v>17</v>
      </c>
      <c r="K41" s="8"/>
    </row>
    <row r="42" spans="10:11" ht="15">
      <c r="J42" s="3" t="s">
        <v>19</v>
      </c>
      <c r="K42" s="8"/>
    </row>
  </sheetData>
  <mergeCells count="7">
    <mergeCell ref="B29:G29"/>
    <mergeCell ref="B27:G27"/>
    <mergeCell ref="B2:F2"/>
    <mergeCell ref="C7:E7"/>
    <mergeCell ref="C25:E25"/>
    <mergeCell ref="B9:G9"/>
    <mergeCell ref="B11:G11"/>
  </mergeCells>
  <dataValidations count="9">
    <dataValidation type="list" allowBlank="1" showInputMessage="1" showErrorMessage="1" promptTitle="Hodnocení - vyplňuje zadavatel" prompt="Ano - požadavky splněny_x000a_Ne - požadavky nesplněny" sqref="H12:H21 H30:H39">
      <formula1>$K$20:$K$21</formula1>
    </dataValidation>
    <dataValidation type="list" allowBlank="1" showInputMessage="1" showErrorMessage="1" promptTitle="Typ pozemní komunikace" prompt="Doplňte typ pozemní komunikace dle výběru" sqref="C12:C21 C30:C39">
      <formula1>$J$23:$J$25</formula1>
    </dataValidation>
    <dataValidation type="date" operator="greaterThanOrEqual" allowBlank="1" showInputMessage="1" showErrorMessage="1" promptTitle="Datum dokončení prací" prompt="Doplňte datum dokončení (zprovoznění) stavby_x000a_" sqref="F12:F21 F30:F39">
      <formula1>$K$13</formula1>
    </dataValidation>
    <dataValidation type="whole" operator="greaterThanOrEqual" allowBlank="1" showInputMessage="1" showErrorMessage="1" promptTitle="Výše referenčních nákladů" prompt="Doplňte odpovídající výši stavebních nákladů" sqref="E12:E21 E30:E39">
      <formula1>$K$8</formula1>
    </dataValidation>
    <dataValidation type="list" allowBlank="1" showInputMessage="1" showErrorMessage="1" promptTitle="Typ pozemní komunikace" prompt="Doplňte typ pozemní komunikace" sqref="C10 C28">
      <formula1>$J$23:$J$25</formula1>
    </dataValidation>
    <dataValidation type="whole" operator="greaterThanOrEqual" allowBlank="1" showInputMessage="1" showErrorMessage="1" prompt="Doplňte odpovídající výši stavebních nákladů v Kč bez DPH_x000a_" sqref="E10 E28">
      <formula1>$K$8</formula1>
    </dataValidation>
    <dataValidation operator="greaterThanOrEqual" allowBlank="1" showInputMessage="1" showErrorMessage="1" promptTitle="Datum dokončení prací" prompt="Doplňte datum dokončení prací_x000a_" sqref="F10 F28"/>
    <dataValidation type="list" allowBlank="1" showInputMessage="1" showErrorMessage="1" promptTitle="Popis činnosti" prompt="Doplňte popis činnosti odborného personálu" sqref="D10 D28">
      <formula1>$J$9:$J$10</formula1>
    </dataValidation>
    <dataValidation type="list" allowBlank="1" showInputMessage="1" showErrorMessage="1" promptTitle="Činnost odborného personálu" prompt="Doplňte činnost odborného personálu" sqref="D12:D21 D30:D39">
      <formula1>$J$9:$J$10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2"/>
  <sheetViews>
    <sheetView view="pageLayout" zoomScale="70" zoomScalePageLayoutView="70" workbookViewId="0" topLeftCell="A1">
      <selection activeCell="A12" sqref="A12:A21"/>
    </sheetView>
  </sheetViews>
  <sheetFormatPr defaultColWidth="9.140625" defaultRowHeight="15"/>
  <cols>
    <col min="2" max="2" width="39.8515625" style="0" customWidth="1"/>
    <col min="3" max="3" width="14.8515625" style="0" customWidth="1"/>
    <col min="4" max="4" width="15.421875" style="0" customWidth="1"/>
    <col min="5" max="5" width="20.8515625" style="0" customWidth="1"/>
    <col min="6" max="6" width="18.421875" style="0" customWidth="1"/>
    <col min="7" max="7" width="53.7109375" style="0" customWidth="1"/>
    <col min="8" max="8" width="13.57421875" style="0" customWidth="1"/>
    <col min="9" max="10" width="9.140625" style="0" hidden="1" customWidth="1"/>
    <col min="11" max="11" width="16.7109375" style="0" hidden="1" customWidth="1"/>
    <col min="12" max="12" width="9.140625" style="0" customWidth="1"/>
  </cols>
  <sheetData>
    <row r="1" s="3" customFormat="1" ht="15">
      <c r="J1" s="8"/>
    </row>
    <row r="2" spans="2:10" s="3" customFormat="1" ht="18.75">
      <c r="B2" s="39" t="s">
        <v>15</v>
      </c>
      <c r="C2" s="39"/>
      <c r="D2" s="39"/>
      <c r="E2" s="39"/>
      <c r="F2" s="39"/>
      <c r="J2" s="8"/>
    </row>
    <row r="3" spans="2:10" s="3" customFormat="1" ht="15">
      <c r="B3" s="7"/>
      <c r="J3" s="8"/>
    </row>
    <row r="4" spans="2:10" s="3" customFormat="1" ht="15.75">
      <c r="B4" s="30" t="s">
        <v>40</v>
      </c>
      <c r="J4" s="8"/>
    </row>
    <row r="5" spans="2:10" s="3" customFormat="1" ht="21">
      <c r="B5" s="10" t="s">
        <v>39</v>
      </c>
      <c r="C5" s="5"/>
      <c r="D5" s="5"/>
      <c r="E5" s="5"/>
      <c r="F5" s="5"/>
      <c r="G5" s="5"/>
      <c r="J5" s="8"/>
    </row>
    <row r="6" s="3" customFormat="1" ht="15.75" thickBot="1">
      <c r="J6" s="8"/>
    </row>
    <row r="7" spans="2:11" s="3" customFormat="1" ht="16.5" thickBot="1">
      <c r="B7" s="11" t="s">
        <v>8</v>
      </c>
      <c r="C7" s="34"/>
      <c r="D7" s="34"/>
      <c r="E7" s="35"/>
      <c r="F7" s="16" t="s">
        <v>7</v>
      </c>
      <c r="G7" s="6">
        <f>SUM(I12:I24)</f>
        <v>0</v>
      </c>
      <c r="K7" s="8"/>
    </row>
    <row r="8" spans="2:11" s="3" customFormat="1" ht="90">
      <c r="B8" s="12" t="s">
        <v>9</v>
      </c>
      <c r="C8" s="13" t="s">
        <v>16</v>
      </c>
      <c r="D8" s="13" t="s">
        <v>6</v>
      </c>
      <c r="E8" s="13" t="s">
        <v>10</v>
      </c>
      <c r="F8" s="13" t="s">
        <v>5</v>
      </c>
      <c r="G8" s="14" t="s">
        <v>14</v>
      </c>
      <c r="H8" s="15" t="s">
        <v>13</v>
      </c>
      <c r="K8" s="8">
        <v>35000000</v>
      </c>
    </row>
    <row r="9" spans="2:11" s="3" customFormat="1" ht="15" customHeight="1">
      <c r="B9" s="36" t="s">
        <v>35</v>
      </c>
      <c r="C9" s="37"/>
      <c r="D9" s="37"/>
      <c r="E9" s="37"/>
      <c r="F9" s="37"/>
      <c r="G9" s="38"/>
      <c r="H9" s="15" t="s">
        <v>37</v>
      </c>
      <c r="J9" s="3" t="s">
        <v>32</v>
      </c>
      <c r="K9" s="8"/>
    </row>
    <row r="10" spans="2:11" s="3" customFormat="1" ht="15">
      <c r="B10" s="25"/>
      <c r="C10" s="26"/>
      <c r="D10" s="26"/>
      <c r="E10" s="27"/>
      <c r="F10" s="28"/>
      <c r="G10" s="29"/>
      <c r="H10" s="15" t="s">
        <v>37</v>
      </c>
      <c r="J10" s="3" t="s">
        <v>29</v>
      </c>
      <c r="K10" s="9">
        <v>40148</v>
      </c>
    </row>
    <row r="11" spans="2:11" s="3" customFormat="1" ht="15">
      <c r="B11" s="36" t="s">
        <v>36</v>
      </c>
      <c r="C11" s="37"/>
      <c r="D11" s="37"/>
      <c r="E11" s="37"/>
      <c r="F11" s="37"/>
      <c r="G11" s="38"/>
      <c r="H11" s="15" t="s">
        <v>37</v>
      </c>
      <c r="K11" s="8"/>
    </row>
    <row r="12" spans="1:11" s="3" customFormat="1" ht="15">
      <c r="A12" s="3">
        <v>1</v>
      </c>
      <c r="B12" s="18"/>
      <c r="C12" s="19"/>
      <c r="D12" s="19"/>
      <c r="E12" s="20"/>
      <c r="F12" s="21"/>
      <c r="G12" s="22"/>
      <c r="H12" s="24"/>
      <c r="I12" s="3" t="str">
        <f>IF(H12="ANO",1,"")</f>
        <v/>
      </c>
      <c r="K12" s="8"/>
    </row>
    <row r="13" spans="1:11" s="3" customFormat="1" ht="15">
      <c r="A13" s="3">
        <v>2</v>
      </c>
      <c r="B13" s="18"/>
      <c r="C13" s="19"/>
      <c r="D13" s="19"/>
      <c r="E13" s="20"/>
      <c r="F13" s="21"/>
      <c r="G13" s="22"/>
      <c r="H13" s="24"/>
      <c r="I13" s="3" t="str">
        <f>IF(H13="ANO",1,"")</f>
        <v/>
      </c>
      <c r="K13" s="8"/>
    </row>
    <row r="14" spans="1:11" s="3" customFormat="1" ht="15">
      <c r="A14" s="3">
        <v>3</v>
      </c>
      <c r="B14" s="18"/>
      <c r="C14" s="19"/>
      <c r="D14" s="19"/>
      <c r="E14" s="20"/>
      <c r="F14" s="21"/>
      <c r="G14" s="22"/>
      <c r="H14" s="24"/>
      <c r="I14" s="3" t="str">
        <f aca="true" t="shared" si="0" ref="I14:I21">IF(H14="ANO",1,"")</f>
        <v/>
      </c>
      <c r="K14" s="9">
        <v>40148</v>
      </c>
    </row>
    <row r="15" spans="1:11" s="3" customFormat="1" ht="15">
      <c r="A15" s="3">
        <v>4</v>
      </c>
      <c r="B15" s="18"/>
      <c r="C15" s="19"/>
      <c r="D15" s="19"/>
      <c r="E15" s="20"/>
      <c r="F15" s="21"/>
      <c r="G15" s="22"/>
      <c r="H15" s="24"/>
      <c r="I15" s="3" t="str">
        <f aca="true" t="shared" si="1" ref="I15:I21">IF(H15="ANO",1,"")</f>
        <v/>
      </c>
      <c r="K15" s="9"/>
    </row>
    <row r="16" spans="1:11" s="3" customFormat="1" ht="15">
      <c r="A16" s="3">
        <v>5</v>
      </c>
      <c r="B16" s="18"/>
      <c r="C16" s="19"/>
      <c r="D16" s="19"/>
      <c r="E16" s="20"/>
      <c r="F16" s="21"/>
      <c r="G16" s="22"/>
      <c r="H16" s="24"/>
      <c r="I16" s="3" t="str">
        <f t="shared" si="1"/>
        <v/>
      </c>
      <c r="K16" s="9"/>
    </row>
    <row r="17" spans="1:11" s="3" customFormat="1" ht="15">
      <c r="A17" s="3">
        <v>6</v>
      </c>
      <c r="B17" s="18"/>
      <c r="C17" s="19"/>
      <c r="D17" s="19"/>
      <c r="E17" s="20"/>
      <c r="F17" s="21"/>
      <c r="G17" s="22"/>
      <c r="H17" s="24"/>
      <c r="I17" s="3" t="str">
        <f t="shared" si="1"/>
        <v/>
      </c>
      <c r="K17" s="9"/>
    </row>
    <row r="18" spans="1:11" s="3" customFormat="1" ht="15">
      <c r="A18" s="3">
        <v>7</v>
      </c>
      <c r="B18" s="18"/>
      <c r="C18" s="19"/>
      <c r="D18" s="19"/>
      <c r="E18" s="20"/>
      <c r="F18" s="21"/>
      <c r="G18" s="22"/>
      <c r="H18" s="24"/>
      <c r="I18" s="3" t="str">
        <f t="shared" si="1"/>
        <v/>
      </c>
      <c r="K18" s="9"/>
    </row>
    <row r="19" spans="1:11" s="3" customFormat="1" ht="15">
      <c r="A19" s="3">
        <v>8</v>
      </c>
      <c r="B19" s="18"/>
      <c r="C19" s="19"/>
      <c r="D19" s="19"/>
      <c r="E19" s="20"/>
      <c r="F19" s="21"/>
      <c r="G19" s="22"/>
      <c r="H19" s="24"/>
      <c r="I19" s="3" t="str">
        <f t="shared" si="1"/>
        <v/>
      </c>
      <c r="K19" s="9"/>
    </row>
    <row r="20" spans="1:11" s="3" customFormat="1" ht="15">
      <c r="A20" s="3">
        <v>9</v>
      </c>
      <c r="B20" s="18"/>
      <c r="C20" s="19"/>
      <c r="D20" s="19"/>
      <c r="E20" s="20"/>
      <c r="F20" s="21"/>
      <c r="G20" s="22"/>
      <c r="H20" s="24"/>
      <c r="I20" s="3" t="str">
        <f t="shared" si="1"/>
        <v/>
      </c>
      <c r="J20" s="3" t="s">
        <v>11</v>
      </c>
      <c r="K20" s="8" t="s">
        <v>11</v>
      </c>
    </row>
    <row r="21" spans="1:11" s="3" customFormat="1" ht="15">
      <c r="A21" s="3">
        <v>10</v>
      </c>
      <c r="B21" s="18"/>
      <c r="C21" s="19"/>
      <c r="D21" s="19"/>
      <c r="E21" s="20"/>
      <c r="F21" s="21"/>
      <c r="G21" s="22"/>
      <c r="H21" s="24"/>
      <c r="I21" s="3" t="str">
        <f t="shared" si="1"/>
        <v/>
      </c>
      <c r="J21" s="3" t="s">
        <v>12</v>
      </c>
      <c r="K21" s="8" t="s">
        <v>12</v>
      </c>
    </row>
    <row r="22" spans="2:11" s="3" customFormat="1" ht="15">
      <c r="B22"/>
      <c r="C22"/>
      <c r="D22"/>
      <c r="E22"/>
      <c r="F22"/>
      <c r="G22"/>
      <c r="H22"/>
      <c r="I22"/>
      <c r="K22" s="8"/>
    </row>
    <row r="23" spans="2:11" s="3" customFormat="1" ht="15">
      <c r="B23"/>
      <c r="C23"/>
      <c r="D23"/>
      <c r="E23"/>
      <c r="F23"/>
      <c r="G23"/>
      <c r="H23"/>
      <c r="I23"/>
      <c r="J23" s="3" t="s">
        <v>17</v>
      </c>
      <c r="K23" s="8"/>
    </row>
    <row r="24" spans="2:11" s="3" customFormat="1" ht="15.75" thickBot="1">
      <c r="B24"/>
      <c r="C24"/>
      <c r="D24"/>
      <c r="E24"/>
      <c r="F24"/>
      <c r="G24"/>
      <c r="H24"/>
      <c r="I24"/>
      <c r="J24" s="3" t="s">
        <v>19</v>
      </c>
      <c r="K24" s="8"/>
    </row>
    <row r="25" spans="2:11" s="3" customFormat="1" ht="16.5" thickBot="1">
      <c r="B25" s="11" t="s">
        <v>8</v>
      </c>
      <c r="C25" s="34"/>
      <c r="D25" s="34"/>
      <c r="E25" s="35"/>
      <c r="F25" s="16" t="s">
        <v>7</v>
      </c>
      <c r="G25" s="6">
        <f>SUM(I30:I42)</f>
        <v>0</v>
      </c>
      <c r="K25" s="8"/>
    </row>
    <row r="26" spans="2:11" s="3" customFormat="1" ht="90">
      <c r="B26" s="12" t="s">
        <v>9</v>
      </c>
      <c r="C26" s="13" t="s">
        <v>16</v>
      </c>
      <c r="D26" s="13" t="s">
        <v>6</v>
      </c>
      <c r="E26" s="13" t="s">
        <v>10</v>
      </c>
      <c r="F26" s="13" t="s">
        <v>5</v>
      </c>
      <c r="G26" s="14" t="s">
        <v>14</v>
      </c>
      <c r="H26" s="15" t="s">
        <v>13</v>
      </c>
      <c r="K26" s="8">
        <v>35000000</v>
      </c>
    </row>
    <row r="27" spans="2:11" s="3" customFormat="1" ht="15" customHeight="1">
      <c r="B27" s="36" t="s">
        <v>35</v>
      </c>
      <c r="C27" s="37"/>
      <c r="D27" s="37"/>
      <c r="E27" s="37"/>
      <c r="F27" s="37"/>
      <c r="G27" s="38"/>
      <c r="H27" s="15" t="s">
        <v>37</v>
      </c>
      <c r="J27" s="3" t="s">
        <v>32</v>
      </c>
      <c r="K27" s="8"/>
    </row>
    <row r="28" spans="2:11" s="3" customFormat="1" ht="15">
      <c r="B28" s="25"/>
      <c r="C28" s="26"/>
      <c r="D28" s="26"/>
      <c r="E28" s="27"/>
      <c r="F28" s="28"/>
      <c r="G28" s="29"/>
      <c r="H28" s="15" t="s">
        <v>37</v>
      </c>
      <c r="J28" s="3" t="s">
        <v>29</v>
      </c>
      <c r="K28" s="9">
        <v>40148</v>
      </c>
    </row>
    <row r="29" spans="2:11" s="3" customFormat="1" ht="15">
      <c r="B29" s="36" t="s">
        <v>36</v>
      </c>
      <c r="C29" s="37"/>
      <c r="D29" s="37"/>
      <c r="E29" s="37"/>
      <c r="F29" s="37"/>
      <c r="G29" s="38"/>
      <c r="H29" s="15" t="s">
        <v>37</v>
      </c>
      <c r="K29" s="8"/>
    </row>
    <row r="30" spans="1:11" s="3" customFormat="1" ht="15">
      <c r="A30" s="3">
        <v>1</v>
      </c>
      <c r="B30" s="18"/>
      <c r="C30" s="19"/>
      <c r="D30" s="19"/>
      <c r="E30" s="20"/>
      <c r="F30" s="21"/>
      <c r="G30" s="22"/>
      <c r="H30" s="24"/>
      <c r="I30" s="3" t="str">
        <f>IF(H30="ANO",1,"")</f>
        <v/>
      </c>
      <c r="K30" s="8"/>
    </row>
    <row r="31" spans="1:11" s="3" customFormat="1" ht="15">
      <c r="A31" s="3">
        <v>2</v>
      </c>
      <c r="B31" s="18"/>
      <c r="C31" s="19"/>
      <c r="D31" s="19"/>
      <c r="E31" s="20"/>
      <c r="F31" s="21"/>
      <c r="G31" s="22"/>
      <c r="H31" s="24"/>
      <c r="I31" s="3" t="str">
        <f>IF(H31="ANO",1,"")</f>
        <v/>
      </c>
      <c r="K31" s="8"/>
    </row>
    <row r="32" spans="1:11" s="3" customFormat="1" ht="15">
      <c r="A32" s="3">
        <v>3</v>
      </c>
      <c r="B32" s="18"/>
      <c r="C32" s="19"/>
      <c r="D32" s="19"/>
      <c r="E32" s="20"/>
      <c r="F32" s="21"/>
      <c r="G32" s="22"/>
      <c r="H32" s="24"/>
      <c r="I32" s="3" t="str">
        <f aca="true" t="shared" si="2" ref="I32:I39">IF(H32="ANO",1,"")</f>
        <v/>
      </c>
      <c r="K32" s="9">
        <v>40148</v>
      </c>
    </row>
    <row r="33" spans="1:11" s="3" customFormat="1" ht="15">
      <c r="A33" s="3">
        <v>4</v>
      </c>
      <c r="B33" s="18"/>
      <c r="C33" s="19"/>
      <c r="D33" s="19"/>
      <c r="E33" s="20"/>
      <c r="F33" s="21"/>
      <c r="G33" s="22"/>
      <c r="H33" s="24"/>
      <c r="I33" s="3" t="str">
        <f t="shared" si="2"/>
        <v/>
      </c>
      <c r="K33" s="9"/>
    </row>
    <row r="34" spans="1:11" s="3" customFormat="1" ht="15">
      <c r="A34" s="3">
        <v>5</v>
      </c>
      <c r="B34" s="18"/>
      <c r="C34" s="19"/>
      <c r="D34" s="19"/>
      <c r="E34" s="20"/>
      <c r="F34" s="21"/>
      <c r="G34" s="22"/>
      <c r="H34" s="24"/>
      <c r="I34" s="3" t="str">
        <f t="shared" si="2"/>
        <v/>
      </c>
      <c r="K34" s="9"/>
    </row>
    <row r="35" spans="1:11" s="3" customFormat="1" ht="15">
      <c r="A35" s="3">
        <v>6</v>
      </c>
      <c r="B35" s="18"/>
      <c r="C35" s="19"/>
      <c r="D35" s="19"/>
      <c r="E35" s="20"/>
      <c r="F35" s="21"/>
      <c r="G35" s="22"/>
      <c r="H35" s="24"/>
      <c r="I35" s="3" t="str">
        <f t="shared" si="2"/>
        <v/>
      </c>
      <c r="K35" s="9"/>
    </row>
    <row r="36" spans="1:11" s="3" customFormat="1" ht="15">
      <c r="A36" s="3">
        <v>7</v>
      </c>
      <c r="B36" s="18"/>
      <c r="C36" s="19"/>
      <c r="D36" s="19"/>
      <c r="E36" s="20"/>
      <c r="F36" s="21"/>
      <c r="G36" s="22"/>
      <c r="H36" s="24"/>
      <c r="I36" s="3" t="str">
        <f t="shared" si="2"/>
        <v/>
      </c>
      <c r="K36" s="9"/>
    </row>
    <row r="37" spans="1:11" s="3" customFormat="1" ht="15">
      <c r="A37" s="3">
        <v>8</v>
      </c>
      <c r="B37" s="18"/>
      <c r="C37" s="19"/>
      <c r="D37" s="19"/>
      <c r="E37" s="20"/>
      <c r="F37" s="21"/>
      <c r="G37" s="22"/>
      <c r="H37" s="24"/>
      <c r="I37" s="3" t="str">
        <f t="shared" si="2"/>
        <v/>
      </c>
      <c r="K37" s="9"/>
    </row>
    <row r="38" spans="1:11" ht="15">
      <c r="A38" s="3">
        <v>9</v>
      </c>
      <c r="B38" s="18"/>
      <c r="C38" s="19"/>
      <c r="D38" s="19"/>
      <c r="E38" s="20"/>
      <c r="F38" s="21"/>
      <c r="G38" s="22"/>
      <c r="H38" s="24"/>
      <c r="I38" s="3" t="str">
        <f t="shared" si="2"/>
        <v/>
      </c>
      <c r="J38" s="3" t="s">
        <v>11</v>
      </c>
      <c r="K38" s="8" t="s">
        <v>11</v>
      </c>
    </row>
    <row r="39" spans="1:11" ht="15">
      <c r="A39" s="3">
        <v>10</v>
      </c>
      <c r="B39" s="18"/>
      <c r="C39" s="19"/>
      <c r="D39" s="19"/>
      <c r="E39" s="20"/>
      <c r="F39" s="21"/>
      <c r="G39" s="22"/>
      <c r="H39" s="24"/>
      <c r="I39" s="3" t="str">
        <f t="shared" si="2"/>
        <v/>
      </c>
      <c r="J39" s="3" t="s">
        <v>12</v>
      </c>
      <c r="K39" s="8" t="s">
        <v>12</v>
      </c>
    </row>
    <row r="40" spans="10:11" ht="15">
      <c r="J40" s="3"/>
      <c r="K40" s="8"/>
    </row>
    <row r="41" spans="10:11" ht="15">
      <c r="J41" s="3" t="s">
        <v>17</v>
      </c>
      <c r="K41" s="8"/>
    </row>
    <row r="42" spans="10:11" ht="15">
      <c r="J42" s="3" t="s">
        <v>19</v>
      </c>
      <c r="K42" s="8"/>
    </row>
  </sheetData>
  <mergeCells count="7">
    <mergeCell ref="B29:G29"/>
    <mergeCell ref="B2:F2"/>
    <mergeCell ref="C7:E7"/>
    <mergeCell ref="B9:G9"/>
    <mergeCell ref="B11:G11"/>
    <mergeCell ref="C25:E25"/>
    <mergeCell ref="B27:G27"/>
  </mergeCells>
  <dataValidations count="9">
    <dataValidation type="list" allowBlank="1" showInputMessage="1" showErrorMessage="1" promptTitle="Činnost odborného personálu" prompt="Doplňte činnost odborného personálu" sqref="D12:D21 D30:D39">
      <formula1>$J$9:$J$10</formula1>
    </dataValidation>
    <dataValidation type="list" allowBlank="1" showInputMessage="1" showErrorMessage="1" promptTitle="Popis činnosti" prompt="Doplňte popis činnosti odborného personálu" sqref="D10 D28">
      <formula1>$J$9:$J$10</formula1>
    </dataValidation>
    <dataValidation operator="greaterThanOrEqual" allowBlank="1" showInputMessage="1" showErrorMessage="1" promptTitle="Datum dokončení prací" prompt="Doplňte datum dokončení prací_x000a_" sqref="F10 F28"/>
    <dataValidation type="whole" operator="greaterThanOrEqual" allowBlank="1" showInputMessage="1" showErrorMessage="1" prompt="Doplňte odpovídající výši stavebních nákladů v Kč bez DPH_x000a_" sqref="E10 E28">
      <formula1>$K$8</formula1>
    </dataValidation>
    <dataValidation type="list" allowBlank="1" showInputMessage="1" showErrorMessage="1" promptTitle="Typ pozemní komunikace" prompt="Doplňte typ pozemní komunikace" sqref="C10 C28">
      <formula1>$J$23:$J$25</formula1>
    </dataValidation>
    <dataValidation type="whole" operator="greaterThanOrEqual" allowBlank="1" showInputMessage="1" showErrorMessage="1" promptTitle="Výše referenčních nákladů" prompt="Doplňte odpovídající výši stavebních nákladů" sqref="E12:E21 E30:E39">
      <formula1>$K$8</formula1>
    </dataValidation>
    <dataValidation type="date" operator="greaterThanOrEqual" allowBlank="1" showInputMessage="1" showErrorMessage="1" promptTitle="Datum dokončení prací" prompt="Doplňte datum dokončení (zprovoznění) stavby_x000a_" sqref="F12:F21 F30:F39">
      <formula1>$K$14</formula1>
    </dataValidation>
    <dataValidation type="list" allowBlank="1" showInputMessage="1" showErrorMessage="1" promptTitle="Typ pozemní komunikace" prompt="Doplňte typ pozemní komunikace dle výběru" sqref="C12:C21 C30:C39">
      <formula1>$J$23:$J$25</formula1>
    </dataValidation>
    <dataValidation type="list" allowBlank="1" showInputMessage="1" showErrorMessage="1" promptTitle="Hodnocení - vyplňuje zadavatel" prompt="Ano - požadavky splněny_x000a_Ne - požadavky nesplněny" sqref="H12:H21 H30:H39">
      <formula1>$K$20:$K$21</formula1>
    </dataValidation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2018-01-12T12:45:54Z</dcterms:created>
  <dcterms:modified xsi:type="dcterms:W3CDTF">2019-11-12T14:45:13Z</dcterms:modified>
  <cp:category/>
  <cp:version/>
  <cp:contentType/>
  <cp:contentStatus/>
</cp:coreProperties>
</file>