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3040" windowHeight="9390" activeTab="0"/>
  </bookViews>
  <sheets>
    <sheet name="Worksheet" sheetId="1" r:id="rId1"/>
  </sheets>
  <definedNames/>
  <calcPr calcId="152511"/>
</workbook>
</file>

<file path=xl/sharedStrings.xml><?xml version="1.0" encoding="utf-8"?>
<sst xmlns="http://schemas.openxmlformats.org/spreadsheetml/2006/main" count="189" uniqueCount="115">
  <si>
    <t>Seznam odebíraných titulů</t>
  </si>
  <si>
    <t>Firma:</t>
  </si>
  <si>
    <t>KRAJSKÝ UŘAD, Středočeský kraj, ZBOROVSKÁ, 11, 150 21, Praha 5</t>
  </si>
  <si>
    <t>Kód titulu:</t>
  </si>
  <si>
    <t>Tituly:</t>
  </si>
  <si>
    <t>Počet ks:</t>
  </si>
  <si>
    <t>Cena za ks vč.DPH:</t>
  </si>
  <si>
    <t>Per.:</t>
  </si>
  <si>
    <t>Datum od - do:</t>
  </si>
  <si>
    <t>Celkem bez DPH:</t>
  </si>
  <si>
    <t>Celkem vč.DPH:</t>
  </si>
  <si>
    <t>CHIP</t>
  </si>
  <si>
    <t>CHIP *</t>
  </si>
  <si>
    <t>DPP</t>
  </si>
  <si>
    <t>DANĚ A PRÁVO V PRAXI</t>
  </si>
  <si>
    <t>FLORE</t>
  </si>
  <si>
    <t>FLORENCE</t>
  </si>
  <si>
    <t>INPLP</t>
  </si>
  <si>
    <t>INFORMACE PRO LÉKAŘSKÉ PRAXE</t>
  </si>
  <si>
    <t>KRANO</t>
  </si>
  <si>
    <t>KRAJSKÉ NOVINY</t>
  </si>
  <si>
    <t>LESPR</t>
  </si>
  <si>
    <t>LESNICKÁ PRÁCE</t>
  </si>
  <si>
    <t>MODOB</t>
  </si>
  <si>
    <t>MODERNÍ OBEC</t>
  </si>
  <si>
    <t>MZDOU</t>
  </si>
  <si>
    <t>MZDOVÁ ÚČETNÍ</t>
  </si>
  <si>
    <t>OBEC</t>
  </si>
  <si>
    <t>OBEC A FINANCE</t>
  </si>
  <si>
    <t>OCHPR</t>
  </si>
  <si>
    <t>OCHRANA PŘÍRODY</t>
  </si>
  <si>
    <t>PRAMZ</t>
  </si>
  <si>
    <t>PRÁCE A MZDA</t>
  </si>
  <si>
    <t>PRARO</t>
  </si>
  <si>
    <t>PRÁVNÍ ROZHLEDY</t>
  </si>
  <si>
    <t>PREVE</t>
  </si>
  <si>
    <t>PREVENCE</t>
  </si>
  <si>
    <t>PROMO</t>
  </si>
  <si>
    <t>PRO MĚSTA A OBCE</t>
  </si>
  <si>
    <t>PRROD</t>
  </si>
  <si>
    <t>PRÁVO A RODINA</t>
  </si>
  <si>
    <t>PSYDN</t>
  </si>
  <si>
    <t>PSYCHOLOGIE DNES</t>
  </si>
  <si>
    <t>SBIRK</t>
  </si>
  <si>
    <t>SBÍRKA ZÁKONŮ ČR</t>
  </si>
  <si>
    <t>SBMZS</t>
  </si>
  <si>
    <t>SBÍRKA MEZINÁRODNÍCH SMLUV</t>
  </si>
  <si>
    <t>SKOLS</t>
  </si>
  <si>
    <t>ŠKOLSTVÍ</t>
  </si>
  <si>
    <t>SOCPR</t>
  </si>
  <si>
    <t>SOCIÁLNÍ PRÁCE</t>
  </si>
  <si>
    <t>SPRPR</t>
  </si>
  <si>
    <t>SPRÁVNÍ PRÁVO</t>
  </si>
  <si>
    <t>SVEMY</t>
  </si>
  <si>
    <t>SVĚT MYSLIVOSTI</t>
  </si>
  <si>
    <t>UCITN</t>
  </si>
  <si>
    <t>UČITELSKÉ NOVINY</t>
  </si>
  <si>
    <t>UCNOO</t>
  </si>
  <si>
    <t>ÚČETNICTVÍ NEVÝDĚLEČNÝCH ORGANIZACÍ A OBCÍ</t>
  </si>
  <si>
    <t>VEMIZ</t>
  </si>
  <si>
    <t>VĚSTNÍK MINISTERSTVA ZEMĚDĚLSTVÍ</t>
  </si>
  <si>
    <t>VERZA</t>
  </si>
  <si>
    <t>VEŘEJNÉ ZAKÁZKY</t>
  </si>
  <si>
    <t>VMSMT</t>
  </si>
  <si>
    <t>VĚSTNÍK MINISTERSTVA ŠKOLSTVÍ, MLÁDEŽE A TĚLOVÝCHOVY</t>
  </si>
  <si>
    <t>VOHOS</t>
  </si>
  <si>
    <t>VODNÍ HOSPODÁŘSTVÍ</t>
  </si>
  <si>
    <t>VSPRA</t>
  </si>
  <si>
    <t>VEŘEJNÁ SPRÁVA</t>
  </si>
  <si>
    <t>ZDRME</t>
  </si>
  <si>
    <t>ZDRAVOTNICTVÍ A MEDICÍNA</t>
  </si>
  <si>
    <t>ZPMUP</t>
  </si>
  <si>
    <t>ZPRAVODAJ PRO MZDOVÉ ÚČETNÍ A PERSONALISTY</t>
  </si>
  <si>
    <t>ZPRPP</t>
  </si>
  <si>
    <t>ZPRÁVY PAMÁTKOVÉ PÉČE</t>
  </si>
  <si>
    <t>Po|Út|St|Čt|Pá|So|Ne</t>
  </si>
  <si>
    <t>HN***</t>
  </si>
  <si>
    <t>HOSPODÁŘSKÉ NOVINY</t>
  </si>
  <si>
    <t xml:space="preserve"> 1| 1| 1| 1| 1| 0| 0</t>
  </si>
  <si>
    <t>25|25|25|25|25| 0| 0</t>
  </si>
  <si>
    <t>LN</t>
  </si>
  <si>
    <t>LIDOVÉ NOVINY</t>
  </si>
  <si>
    <t>21|21|21|21|21|21| 0</t>
  </si>
  <si>
    <t>MFSTC</t>
  </si>
  <si>
    <t>MF DNES</t>
  </si>
  <si>
    <t xml:space="preserve"> 2| 2| 2| 2| 2| 1| 0</t>
  </si>
  <si>
    <t>RP</t>
  </si>
  <si>
    <t>PRÁVO</t>
  </si>
  <si>
    <t xml:space="preserve"> 1| 1| 1| 1| 1| 1| 0</t>
  </si>
  <si>
    <t>Celkem</t>
  </si>
  <si>
    <t>Celkem vč. bonusu</t>
  </si>
  <si>
    <t>KRAJSKÝ ÚŘAD, Středočeský kraj, ZBOROVSKÁ, 11, 150 21, Praha 5</t>
  </si>
  <si>
    <t>EPOCH</t>
  </si>
  <si>
    <t>EPOCHA</t>
  </si>
  <si>
    <t>REFLE</t>
  </si>
  <si>
    <t>REFLEX</t>
  </si>
  <si>
    <t>RESPE</t>
  </si>
  <si>
    <t>RESPEKT *</t>
  </si>
  <si>
    <t xml:space="preserve"> 3| 3| 3| 3| 3| 0| 0</t>
  </si>
  <si>
    <t xml:space="preserve"> 2| 2| 2| 2| 2| 0| 0</t>
  </si>
  <si>
    <t xml:space="preserve"> 6| 6| 6| 6| 6| 0| 0</t>
  </si>
  <si>
    <t>NPBOL</t>
  </si>
  <si>
    <t>BOLESLAVSKÝ DENÍK</t>
  </si>
  <si>
    <t>Bonus %</t>
  </si>
  <si>
    <t xml:space="preserve">Datum tisku: </t>
  </si>
  <si>
    <t>01.01.2022 - 31.12.2024</t>
  </si>
  <si>
    <t>17.03.2022 - 31.12.2024</t>
  </si>
  <si>
    <t>22.03.2022 - 31.12.2024</t>
  </si>
  <si>
    <t>01.01.2022 - 30.09.2024</t>
  </si>
  <si>
    <t>22.02.2022 - 31.12.2024</t>
  </si>
  <si>
    <t>06.05.2022 - 31.12.2024</t>
  </si>
  <si>
    <t>10.05.2022 - 31.12.2024</t>
  </si>
  <si>
    <t>11.03.2022 - 31.12.2024</t>
  </si>
  <si>
    <t>09.04.2022 - 31.12.2024</t>
  </si>
  <si>
    <t>Příloha č. 3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</si>
</sst>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_-* #\ #\ #00\ \K\č_-;\-* #\ #\ #00\ \K\č_-;_-* &quot;-&quot;??\ \K\č_-;_-@_-"/>
  </numFmts>
  <fonts count="5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0" borderId="2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164" fontId="0" fillId="0" borderId="0" xfId="0" applyNumberFormat="1"/>
    <xf numFmtId="0" fontId="0" fillId="0" borderId="6" xfId="0" applyBorder="1"/>
    <xf numFmtId="164" fontId="0" fillId="0" borderId="6" xfId="0" applyNumberFormat="1" applyBorder="1"/>
    <xf numFmtId="6" fontId="0" fillId="0" borderId="6" xfId="0" applyNumberFormat="1" applyBorder="1"/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3"/>
  <sheetViews>
    <sheetView tabSelected="1" workbookViewId="0" topLeftCell="A1"/>
  </sheetViews>
  <sheetFormatPr defaultColWidth="9.140625" defaultRowHeight="15"/>
  <cols>
    <col min="2" max="2" width="62.421875" style="0" bestFit="1" customWidth="1"/>
    <col min="3" max="4" width="24.7109375" style="0" bestFit="1" customWidth="1"/>
    <col min="5" max="5" width="14.00390625" style="0" bestFit="1" customWidth="1"/>
    <col min="6" max="6" width="28.140625" style="0" bestFit="1" customWidth="1"/>
    <col min="7" max="7" width="18.7109375" style="0" bestFit="1" customWidth="1"/>
    <col min="8" max="8" width="17.57421875" style="0" bestFit="1" customWidth="1"/>
  </cols>
  <sheetData>
    <row r="1" spans="1:8" ht="15">
      <c r="A1" s="18" t="s">
        <v>114</v>
      </c>
      <c r="D1" s="16" t="s">
        <v>104</v>
      </c>
      <c r="E1" s="15"/>
      <c r="F1" s="15"/>
      <c r="G1" s="15"/>
      <c r="H1" s="15"/>
    </row>
    <row r="3" spans="1:6" ht="18.75">
      <c r="A3" s="17" t="s">
        <v>0</v>
      </c>
      <c r="B3" s="15"/>
      <c r="C3" s="15"/>
      <c r="D3" s="15"/>
      <c r="E3" s="15"/>
      <c r="F3" s="15"/>
    </row>
    <row r="4" spans="1:8" ht="15">
      <c r="A4" s="1"/>
      <c r="B4" s="3"/>
      <c r="C4" s="3"/>
      <c r="D4" s="3"/>
      <c r="E4" s="3"/>
      <c r="F4" s="3"/>
      <c r="G4" s="3"/>
      <c r="H4" s="4"/>
    </row>
    <row r="5" spans="1:8" ht="15">
      <c r="A5" s="6" t="s">
        <v>1</v>
      </c>
      <c r="B5" s="7">
        <v>204</v>
      </c>
      <c r="C5" s="15" t="s">
        <v>2</v>
      </c>
      <c r="D5" s="15"/>
      <c r="E5" s="15"/>
      <c r="F5" s="15"/>
      <c r="H5" s="5"/>
    </row>
    <row r="6" spans="1:8" ht="15">
      <c r="A6" s="2"/>
      <c r="H6" s="5"/>
    </row>
    <row r="7" spans="1:8" ht="30">
      <c r="A7" s="10" t="s">
        <v>3</v>
      </c>
      <c r="B7" s="8" t="s">
        <v>4</v>
      </c>
      <c r="C7" s="8" t="s">
        <v>5</v>
      </c>
      <c r="D7" s="8" t="s">
        <v>6</v>
      </c>
      <c r="E7" s="8" t="s">
        <v>7</v>
      </c>
      <c r="F7" s="8" t="s">
        <v>8</v>
      </c>
      <c r="G7" s="8" t="s">
        <v>9</v>
      </c>
      <c r="H7" s="9" t="s">
        <v>10</v>
      </c>
    </row>
    <row r="8" spans="1:8" ht="15">
      <c r="A8" s="12">
        <v>112</v>
      </c>
      <c r="B8" s="12">
        <v>112</v>
      </c>
      <c r="C8" s="12">
        <v>1</v>
      </c>
      <c r="D8" s="13"/>
      <c r="E8" s="12">
        <v>12</v>
      </c>
      <c r="F8" s="12" t="s">
        <v>105</v>
      </c>
      <c r="G8" s="13">
        <f>(C8*D8*E8)/(1+0.1)</f>
        <v>0</v>
      </c>
      <c r="H8" s="13">
        <f aca="true" t="shared" si="0" ref="H8:H40">C8*D8*E8</f>
        <v>0</v>
      </c>
    </row>
    <row r="9" spans="1:8" ht="15">
      <c r="A9" s="12" t="s">
        <v>11</v>
      </c>
      <c r="B9" s="12" t="s">
        <v>12</v>
      </c>
      <c r="C9" s="12">
        <v>1</v>
      </c>
      <c r="D9" s="13"/>
      <c r="E9" s="12">
        <v>12</v>
      </c>
      <c r="F9" s="12" t="s">
        <v>105</v>
      </c>
      <c r="G9" s="13">
        <f>(C9*D9*E9)/(1+0.1)</f>
        <v>0</v>
      </c>
      <c r="H9" s="13">
        <f t="shared" si="0"/>
        <v>0</v>
      </c>
    </row>
    <row r="10" spans="1:8" ht="15">
      <c r="A10" s="12" t="s">
        <v>13</v>
      </c>
      <c r="B10" s="12" t="s">
        <v>14</v>
      </c>
      <c r="C10" s="12">
        <v>1</v>
      </c>
      <c r="D10" s="13"/>
      <c r="E10" s="12">
        <v>12</v>
      </c>
      <c r="F10" s="12" t="s">
        <v>105</v>
      </c>
      <c r="G10" s="13">
        <f>(C10*D10*E10)/(1+0.21)</f>
        <v>0</v>
      </c>
      <c r="H10" s="13">
        <f t="shared" si="0"/>
        <v>0</v>
      </c>
    </row>
    <row r="11" spans="1:8" ht="15">
      <c r="A11" s="12" t="s">
        <v>15</v>
      </c>
      <c r="B11" s="12" t="s">
        <v>16</v>
      </c>
      <c r="C11" s="12">
        <v>1</v>
      </c>
      <c r="D11" s="13"/>
      <c r="E11" s="12">
        <v>6</v>
      </c>
      <c r="F11" s="12" t="s">
        <v>105</v>
      </c>
      <c r="G11" s="13">
        <f aca="true" t="shared" si="1" ref="G11:G18">(C11*D11*E11)/(1+0.1)</f>
        <v>0</v>
      </c>
      <c r="H11" s="13">
        <f t="shared" si="0"/>
        <v>0</v>
      </c>
    </row>
    <row r="12" spans="1:8" ht="15">
      <c r="A12" s="12" t="s">
        <v>17</v>
      </c>
      <c r="B12" s="12" t="s">
        <v>18</v>
      </c>
      <c r="C12" s="12">
        <v>1</v>
      </c>
      <c r="D12" s="13"/>
      <c r="E12" s="12">
        <v>6</v>
      </c>
      <c r="F12" s="12" t="s">
        <v>105</v>
      </c>
      <c r="G12" s="13">
        <f t="shared" si="1"/>
        <v>0</v>
      </c>
      <c r="H12" s="13">
        <f t="shared" si="0"/>
        <v>0</v>
      </c>
    </row>
    <row r="13" spans="1:8" ht="15">
      <c r="A13" s="12" t="s">
        <v>19</v>
      </c>
      <c r="B13" s="12" t="s">
        <v>20</v>
      </c>
      <c r="C13" s="12">
        <v>1</v>
      </c>
      <c r="D13" s="13"/>
      <c r="E13" s="12">
        <v>12</v>
      </c>
      <c r="F13" s="12" t="s">
        <v>105</v>
      </c>
      <c r="G13" s="13">
        <f t="shared" si="1"/>
        <v>0</v>
      </c>
      <c r="H13" s="13">
        <f t="shared" si="0"/>
        <v>0</v>
      </c>
    </row>
    <row r="14" spans="1:8" ht="15">
      <c r="A14" s="12" t="s">
        <v>21</v>
      </c>
      <c r="B14" s="12" t="s">
        <v>22</v>
      </c>
      <c r="C14" s="12">
        <v>1</v>
      </c>
      <c r="D14" s="13"/>
      <c r="E14" s="12">
        <v>12</v>
      </c>
      <c r="F14" s="12" t="s">
        <v>105</v>
      </c>
      <c r="G14" s="13">
        <f t="shared" si="1"/>
        <v>0</v>
      </c>
      <c r="H14" s="13">
        <f t="shared" si="0"/>
        <v>0</v>
      </c>
    </row>
    <row r="15" spans="1:8" ht="15">
      <c r="A15" s="12" t="s">
        <v>23</v>
      </c>
      <c r="B15" s="12" t="s">
        <v>24</v>
      </c>
      <c r="C15" s="12">
        <v>1</v>
      </c>
      <c r="D15" s="13"/>
      <c r="E15" s="12">
        <v>12</v>
      </c>
      <c r="F15" s="12" t="s">
        <v>105</v>
      </c>
      <c r="G15" s="13">
        <f t="shared" si="1"/>
        <v>0</v>
      </c>
      <c r="H15" s="13">
        <f t="shared" si="0"/>
        <v>0</v>
      </c>
    </row>
    <row r="16" spans="1:8" ht="15">
      <c r="A16" s="12" t="s">
        <v>25</v>
      </c>
      <c r="B16" s="12" t="s">
        <v>26</v>
      </c>
      <c r="C16" s="12">
        <v>1</v>
      </c>
      <c r="D16" s="13"/>
      <c r="E16" s="12">
        <v>11</v>
      </c>
      <c r="F16" s="12" t="s">
        <v>105</v>
      </c>
      <c r="G16" s="13">
        <f t="shared" si="1"/>
        <v>0</v>
      </c>
      <c r="H16" s="13">
        <f t="shared" si="0"/>
        <v>0</v>
      </c>
    </row>
    <row r="17" spans="1:8" ht="15">
      <c r="A17" s="12" t="s">
        <v>27</v>
      </c>
      <c r="B17" s="12" t="s">
        <v>28</v>
      </c>
      <c r="C17" s="12">
        <v>1</v>
      </c>
      <c r="D17" s="13"/>
      <c r="E17" s="12">
        <v>5</v>
      </c>
      <c r="F17" s="12" t="s">
        <v>105</v>
      </c>
      <c r="G17" s="13">
        <f t="shared" si="1"/>
        <v>0</v>
      </c>
      <c r="H17" s="13">
        <f t="shared" si="0"/>
        <v>0</v>
      </c>
    </row>
    <row r="18" spans="1:8" ht="15">
      <c r="A18" s="12" t="s">
        <v>29</v>
      </c>
      <c r="B18" s="12" t="s">
        <v>30</v>
      </c>
      <c r="C18" s="12">
        <v>1</v>
      </c>
      <c r="D18" s="13"/>
      <c r="E18" s="12">
        <v>6</v>
      </c>
      <c r="F18" s="12" t="s">
        <v>105</v>
      </c>
      <c r="G18" s="13">
        <f t="shared" si="1"/>
        <v>0</v>
      </c>
      <c r="H18" s="13">
        <f t="shared" si="0"/>
        <v>0</v>
      </c>
    </row>
    <row r="19" spans="1:8" ht="15">
      <c r="A19" s="12" t="s">
        <v>31</v>
      </c>
      <c r="B19" s="12" t="s">
        <v>32</v>
      </c>
      <c r="C19" s="12">
        <v>2</v>
      </c>
      <c r="D19" s="13"/>
      <c r="E19" s="12">
        <v>12</v>
      </c>
      <c r="F19" s="12" t="s">
        <v>106</v>
      </c>
      <c r="G19" s="13">
        <f>(C19*D19*E19)/(1+0.21)</f>
        <v>0</v>
      </c>
      <c r="H19" s="13">
        <f t="shared" si="0"/>
        <v>0</v>
      </c>
    </row>
    <row r="20" spans="1:8" ht="15">
      <c r="A20" s="12" t="s">
        <v>33</v>
      </c>
      <c r="B20" s="12" t="s">
        <v>34</v>
      </c>
      <c r="C20" s="12">
        <v>1</v>
      </c>
      <c r="D20" s="13"/>
      <c r="E20" s="12">
        <v>25</v>
      </c>
      <c r="F20" s="12" t="s">
        <v>106</v>
      </c>
      <c r="G20" s="13">
        <f aca="true" t="shared" si="2" ref="G20:G40">(C20*D20*E20)/(1+0.1)</f>
        <v>0</v>
      </c>
      <c r="H20" s="13">
        <f t="shared" si="0"/>
        <v>0</v>
      </c>
    </row>
    <row r="21" spans="1:8" ht="15">
      <c r="A21" s="12" t="s">
        <v>35</v>
      </c>
      <c r="B21" s="12" t="s">
        <v>36</v>
      </c>
      <c r="C21" s="12">
        <v>1</v>
      </c>
      <c r="D21" s="13"/>
      <c r="E21" s="12">
        <v>4</v>
      </c>
      <c r="F21" s="12" t="s">
        <v>105</v>
      </c>
      <c r="G21" s="13">
        <f t="shared" si="2"/>
        <v>0</v>
      </c>
      <c r="H21" s="13">
        <f t="shared" si="0"/>
        <v>0</v>
      </c>
    </row>
    <row r="22" spans="1:8" ht="15">
      <c r="A22" s="12" t="s">
        <v>37</v>
      </c>
      <c r="B22" s="12" t="s">
        <v>38</v>
      </c>
      <c r="C22" s="12">
        <v>1</v>
      </c>
      <c r="D22" s="13"/>
      <c r="E22" s="12">
        <v>12</v>
      </c>
      <c r="F22" s="12" t="s">
        <v>106</v>
      </c>
      <c r="G22" s="13">
        <f t="shared" si="2"/>
        <v>0</v>
      </c>
      <c r="H22" s="13">
        <f t="shared" si="0"/>
        <v>0</v>
      </c>
    </row>
    <row r="23" spans="1:8" ht="15">
      <c r="A23" s="12" t="s">
        <v>39</v>
      </c>
      <c r="B23" s="12" t="s">
        <v>40</v>
      </c>
      <c r="C23" s="12">
        <v>1</v>
      </c>
      <c r="D23" s="13"/>
      <c r="E23" s="12">
        <v>12</v>
      </c>
      <c r="F23" s="12" t="s">
        <v>105</v>
      </c>
      <c r="G23" s="13">
        <f t="shared" si="2"/>
        <v>0</v>
      </c>
      <c r="H23" s="13">
        <f t="shared" si="0"/>
        <v>0</v>
      </c>
    </row>
    <row r="24" spans="1:8" ht="15">
      <c r="A24" s="12" t="s">
        <v>41</v>
      </c>
      <c r="B24" s="12" t="s">
        <v>42</v>
      </c>
      <c r="C24" s="12">
        <v>1</v>
      </c>
      <c r="D24" s="13"/>
      <c r="E24" s="12">
        <v>11</v>
      </c>
      <c r="F24" s="12" t="s">
        <v>105</v>
      </c>
      <c r="G24" s="13">
        <f t="shared" si="2"/>
        <v>0</v>
      </c>
      <c r="H24" s="13">
        <f t="shared" si="0"/>
        <v>0</v>
      </c>
    </row>
    <row r="25" spans="1:8" ht="15">
      <c r="A25" s="12" t="s">
        <v>43</v>
      </c>
      <c r="B25" s="12" t="s">
        <v>44</v>
      </c>
      <c r="C25" s="12">
        <v>1</v>
      </c>
      <c r="D25" s="13"/>
      <c r="E25" s="12">
        <v>50</v>
      </c>
      <c r="F25" s="12" t="s">
        <v>105</v>
      </c>
      <c r="G25" s="13">
        <f t="shared" si="2"/>
        <v>0</v>
      </c>
      <c r="H25" s="13">
        <f t="shared" si="0"/>
        <v>0</v>
      </c>
    </row>
    <row r="26" spans="1:8" ht="15">
      <c r="A26" s="12" t="s">
        <v>45</v>
      </c>
      <c r="B26" s="12" t="s">
        <v>46</v>
      </c>
      <c r="C26" s="12">
        <v>1</v>
      </c>
      <c r="D26" s="13"/>
      <c r="E26" s="12">
        <v>52</v>
      </c>
      <c r="F26" s="12" t="s">
        <v>105</v>
      </c>
      <c r="G26" s="13">
        <f t="shared" si="2"/>
        <v>0</v>
      </c>
      <c r="H26" s="13">
        <f t="shared" si="0"/>
        <v>0</v>
      </c>
    </row>
    <row r="27" spans="1:8" ht="15">
      <c r="A27" s="12" t="s">
        <v>47</v>
      </c>
      <c r="B27" s="12" t="s">
        <v>48</v>
      </c>
      <c r="C27" s="12">
        <v>1</v>
      </c>
      <c r="D27" s="13"/>
      <c r="E27" s="12">
        <v>40</v>
      </c>
      <c r="F27" s="12" t="s">
        <v>105</v>
      </c>
      <c r="G27" s="13">
        <f t="shared" si="2"/>
        <v>0</v>
      </c>
      <c r="H27" s="13">
        <f t="shared" si="0"/>
        <v>0</v>
      </c>
    </row>
    <row r="28" spans="1:8" ht="15">
      <c r="A28" s="12" t="s">
        <v>49</v>
      </c>
      <c r="B28" s="12" t="s">
        <v>50</v>
      </c>
      <c r="C28" s="12">
        <v>1</v>
      </c>
      <c r="D28" s="13"/>
      <c r="E28" s="12">
        <v>5</v>
      </c>
      <c r="F28" s="12" t="s">
        <v>105</v>
      </c>
      <c r="G28" s="13">
        <f t="shared" si="2"/>
        <v>0</v>
      </c>
      <c r="H28" s="13">
        <f t="shared" si="0"/>
        <v>0</v>
      </c>
    </row>
    <row r="29" spans="1:8" ht="15">
      <c r="A29" s="12" t="s">
        <v>51</v>
      </c>
      <c r="B29" s="12" t="s">
        <v>52</v>
      </c>
      <c r="C29" s="12">
        <v>1</v>
      </c>
      <c r="D29" s="13"/>
      <c r="E29" s="12">
        <v>9</v>
      </c>
      <c r="F29" s="12" t="s">
        <v>105</v>
      </c>
      <c r="G29" s="13">
        <f t="shared" si="2"/>
        <v>0</v>
      </c>
      <c r="H29" s="13">
        <f t="shared" si="0"/>
        <v>0</v>
      </c>
    </row>
    <row r="30" spans="1:8" ht="15">
      <c r="A30" s="12" t="s">
        <v>53</v>
      </c>
      <c r="B30" s="12" t="s">
        <v>54</v>
      </c>
      <c r="C30" s="12">
        <v>1</v>
      </c>
      <c r="D30" s="13"/>
      <c r="E30" s="12">
        <v>12</v>
      </c>
      <c r="F30" s="12" t="s">
        <v>105</v>
      </c>
      <c r="G30" s="13">
        <f t="shared" si="2"/>
        <v>0</v>
      </c>
      <c r="H30" s="13">
        <f t="shared" si="0"/>
        <v>0</v>
      </c>
    </row>
    <row r="31" spans="1:8" ht="15">
      <c r="A31" s="12" t="s">
        <v>55</v>
      </c>
      <c r="B31" s="12" t="s">
        <v>56</v>
      </c>
      <c r="C31" s="12">
        <v>1</v>
      </c>
      <c r="D31" s="13"/>
      <c r="E31" s="12">
        <v>43</v>
      </c>
      <c r="F31" s="12" t="s">
        <v>105</v>
      </c>
      <c r="G31" s="13">
        <f t="shared" si="2"/>
        <v>0</v>
      </c>
      <c r="H31" s="13">
        <f t="shared" si="0"/>
        <v>0</v>
      </c>
    </row>
    <row r="32" spans="1:8" ht="15">
      <c r="A32" s="12" t="s">
        <v>57</v>
      </c>
      <c r="B32" s="12" t="s">
        <v>58</v>
      </c>
      <c r="C32" s="12">
        <v>1</v>
      </c>
      <c r="D32" s="13"/>
      <c r="E32" s="12">
        <v>4</v>
      </c>
      <c r="F32" s="12" t="s">
        <v>105</v>
      </c>
      <c r="G32" s="13">
        <f t="shared" si="2"/>
        <v>0</v>
      </c>
      <c r="H32" s="13">
        <f t="shared" si="0"/>
        <v>0</v>
      </c>
    </row>
    <row r="33" spans="1:8" ht="15">
      <c r="A33" s="12" t="s">
        <v>59</v>
      </c>
      <c r="B33" s="12" t="s">
        <v>60</v>
      </c>
      <c r="C33" s="12">
        <v>1</v>
      </c>
      <c r="D33" s="13"/>
      <c r="E33" s="12">
        <v>1</v>
      </c>
      <c r="F33" s="12" t="s">
        <v>105</v>
      </c>
      <c r="G33" s="13">
        <f t="shared" si="2"/>
        <v>0</v>
      </c>
      <c r="H33" s="13">
        <f t="shared" si="0"/>
        <v>0</v>
      </c>
    </row>
    <row r="34" spans="1:8" ht="15">
      <c r="A34" s="12" t="s">
        <v>61</v>
      </c>
      <c r="B34" s="12" t="s">
        <v>62</v>
      </c>
      <c r="C34" s="12">
        <v>2</v>
      </c>
      <c r="D34" s="13"/>
      <c r="E34" s="12">
        <v>6</v>
      </c>
      <c r="F34" s="12" t="s">
        <v>105</v>
      </c>
      <c r="G34" s="13">
        <f t="shared" si="2"/>
        <v>0</v>
      </c>
      <c r="H34" s="13">
        <f t="shared" si="0"/>
        <v>0</v>
      </c>
    </row>
    <row r="35" spans="1:8" ht="15">
      <c r="A35" s="12" t="s">
        <v>63</v>
      </c>
      <c r="B35" s="12" t="s">
        <v>64</v>
      </c>
      <c r="C35" s="12">
        <v>1</v>
      </c>
      <c r="D35" s="13"/>
      <c r="E35" s="12">
        <v>12</v>
      </c>
      <c r="F35" s="12" t="s">
        <v>105</v>
      </c>
      <c r="G35" s="13">
        <f t="shared" si="2"/>
        <v>0</v>
      </c>
      <c r="H35" s="13">
        <f t="shared" si="0"/>
        <v>0</v>
      </c>
    </row>
    <row r="36" spans="1:8" ht="15">
      <c r="A36" s="12" t="s">
        <v>65</v>
      </c>
      <c r="B36" s="12" t="s">
        <v>66</v>
      </c>
      <c r="C36" s="12">
        <v>1</v>
      </c>
      <c r="D36" s="13"/>
      <c r="E36" s="12">
        <v>11</v>
      </c>
      <c r="F36" s="12" t="s">
        <v>105</v>
      </c>
      <c r="G36" s="13">
        <f t="shared" si="2"/>
        <v>0</v>
      </c>
      <c r="H36" s="13">
        <f t="shared" si="0"/>
        <v>0</v>
      </c>
    </row>
    <row r="37" spans="1:8" ht="15">
      <c r="A37" s="12" t="s">
        <v>67</v>
      </c>
      <c r="B37" s="12" t="s">
        <v>68</v>
      </c>
      <c r="C37" s="12">
        <v>2</v>
      </c>
      <c r="D37" s="13"/>
      <c r="E37" s="12">
        <v>12</v>
      </c>
      <c r="F37" s="12" t="s">
        <v>105</v>
      </c>
      <c r="G37" s="13">
        <f t="shared" si="2"/>
        <v>0</v>
      </c>
      <c r="H37" s="13">
        <f t="shared" si="0"/>
        <v>0</v>
      </c>
    </row>
    <row r="38" spans="1:8" ht="15">
      <c r="A38" s="12" t="s">
        <v>69</v>
      </c>
      <c r="B38" s="12" t="s">
        <v>70</v>
      </c>
      <c r="C38" s="12">
        <v>1</v>
      </c>
      <c r="D38" s="13"/>
      <c r="E38" s="12">
        <v>10</v>
      </c>
      <c r="F38" s="12" t="s">
        <v>105</v>
      </c>
      <c r="G38" s="13">
        <f t="shared" si="2"/>
        <v>0</v>
      </c>
      <c r="H38" s="13">
        <f t="shared" si="0"/>
        <v>0</v>
      </c>
    </row>
    <row r="39" spans="1:8" ht="15">
      <c r="A39" s="12" t="s">
        <v>71</v>
      </c>
      <c r="B39" s="12" t="s">
        <v>72</v>
      </c>
      <c r="C39" s="12">
        <v>1</v>
      </c>
      <c r="D39" s="13"/>
      <c r="E39" s="12">
        <v>26</v>
      </c>
      <c r="F39" s="12" t="s">
        <v>105</v>
      </c>
      <c r="G39" s="13">
        <f t="shared" si="2"/>
        <v>0</v>
      </c>
      <c r="H39" s="13">
        <f t="shared" si="0"/>
        <v>0</v>
      </c>
    </row>
    <row r="40" spans="1:8" ht="15">
      <c r="A40" s="12" t="s">
        <v>73</v>
      </c>
      <c r="B40" s="12" t="s">
        <v>74</v>
      </c>
      <c r="C40" s="12">
        <v>1</v>
      </c>
      <c r="D40" s="13"/>
      <c r="E40" s="12">
        <v>4</v>
      </c>
      <c r="F40" s="12" t="s">
        <v>105</v>
      </c>
      <c r="G40" s="13">
        <f t="shared" si="2"/>
        <v>0</v>
      </c>
      <c r="H40" s="13">
        <f t="shared" si="0"/>
        <v>0</v>
      </c>
    </row>
    <row r="41" spans="1:8" ht="15">
      <c r="A41" s="12"/>
      <c r="B41" s="12"/>
      <c r="C41" s="12"/>
      <c r="D41" s="12"/>
      <c r="E41" s="12"/>
      <c r="F41" s="12"/>
      <c r="G41" s="12"/>
      <c r="H41" s="12"/>
    </row>
    <row r="42" spans="1:8" ht="15">
      <c r="A42" s="12"/>
      <c r="B42" s="12"/>
      <c r="C42" s="12" t="s">
        <v>75</v>
      </c>
      <c r="D42" s="12" t="s">
        <v>75</v>
      </c>
      <c r="E42" s="12"/>
      <c r="F42" s="12"/>
      <c r="G42" s="12"/>
      <c r="H42" s="12"/>
    </row>
    <row r="43" spans="1:8" ht="15">
      <c r="A43" s="12" t="s">
        <v>76</v>
      </c>
      <c r="B43" s="12" t="s">
        <v>77</v>
      </c>
      <c r="C43" s="12" t="s">
        <v>78</v>
      </c>
      <c r="D43" s="12" t="s">
        <v>79</v>
      </c>
      <c r="E43" s="12"/>
      <c r="F43" s="12" t="s">
        <v>107</v>
      </c>
      <c r="G43" s="14"/>
      <c r="H43" s="14"/>
    </row>
    <row r="44" spans="1:8" ht="15">
      <c r="A44" s="12" t="s">
        <v>80</v>
      </c>
      <c r="B44" s="12" t="s">
        <v>81</v>
      </c>
      <c r="C44" s="12" t="s">
        <v>78</v>
      </c>
      <c r="D44" s="12" t="s">
        <v>82</v>
      </c>
      <c r="E44" s="12"/>
      <c r="F44" s="12" t="s">
        <v>108</v>
      </c>
      <c r="G44" s="14"/>
      <c r="H44" s="14"/>
    </row>
    <row r="45" spans="1:8" ht="15">
      <c r="A45" s="12" t="s">
        <v>83</v>
      </c>
      <c r="B45" s="12" t="s">
        <v>84</v>
      </c>
      <c r="C45" s="12" t="s">
        <v>85</v>
      </c>
      <c r="D45" s="12" t="s">
        <v>82</v>
      </c>
      <c r="E45" s="12"/>
      <c r="F45" s="12" t="s">
        <v>107</v>
      </c>
      <c r="G45" s="14"/>
      <c r="H45" s="14"/>
    </row>
    <row r="46" spans="1:8" ht="15">
      <c r="A46" s="12" t="s">
        <v>86</v>
      </c>
      <c r="B46" s="12" t="s">
        <v>87</v>
      </c>
      <c r="C46" s="12" t="s">
        <v>88</v>
      </c>
      <c r="D46" s="12" t="s">
        <v>82</v>
      </c>
      <c r="E46" s="12"/>
      <c r="F46" s="12" t="s">
        <v>109</v>
      </c>
      <c r="G46" s="14"/>
      <c r="H46" s="14"/>
    </row>
    <row r="47" spans="6:8" ht="15">
      <c r="F47" t="s">
        <v>89</v>
      </c>
      <c r="G47" s="11">
        <f>SUM(G8:G46)</f>
        <v>0</v>
      </c>
      <c r="H47" s="11">
        <f>SUM(H8:H46)</f>
        <v>0</v>
      </c>
    </row>
    <row r="48" spans="6:8" ht="15">
      <c r="F48" t="s">
        <v>90</v>
      </c>
      <c r="G48" s="11">
        <f>SUM(G8:G46)*0.98</f>
        <v>0</v>
      </c>
      <c r="H48" s="11">
        <f>SUM(H8:H46)*0.98</f>
        <v>0</v>
      </c>
    </row>
    <row r="51" spans="2:8" ht="15">
      <c r="B51" t="s">
        <v>103</v>
      </c>
      <c r="D51" s="16" t="s">
        <v>104</v>
      </c>
      <c r="E51" s="15"/>
      <c r="F51" s="15"/>
      <c r="G51" s="15"/>
      <c r="H51" s="15"/>
    </row>
    <row r="53" spans="1:6" ht="18.75">
      <c r="A53" s="17" t="s">
        <v>0</v>
      </c>
      <c r="B53" s="15"/>
      <c r="C53" s="15"/>
      <c r="D53" s="15"/>
      <c r="E53" s="15"/>
      <c r="F53" s="15"/>
    </row>
    <row r="54" spans="1:8" ht="15">
      <c r="A54" s="1"/>
      <c r="B54" s="3"/>
      <c r="C54" s="3"/>
      <c r="D54" s="3"/>
      <c r="E54" s="3"/>
      <c r="F54" s="3"/>
      <c r="G54" s="3"/>
      <c r="H54" s="4"/>
    </row>
    <row r="55" spans="1:8" ht="15">
      <c r="A55" s="6" t="s">
        <v>1</v>
      </c>
      <c r="B55" s="7">
        <v>206</v>
      </c>
      <c r="C55" s="15" t="s">
        <v>91</v>
      </c>
      <c r="D55" s="15"/>
      <c r="E55" s="15"/>
      <c r="F55" s="15"/>
      <c r="H55" s="5"/>
    </row>
    <row r="56" spans="1:8" ht="15">
      <c r="A56" s="2"/>
      <c r="H56" s="5"/>
    </row>
    <row r="57" spans="1:8" ht="30">
      <c r="A57" s="10" t="s">
        <v>3</v>
      </c>
      <c r="B57" s="8" t="s">
        <v>4</v>
      </c>
      <c r="C57" s="8" t="s">
        <v>5</v>
      </c>
      <c r="D57" s="8" t="s">
        <v>6</v>
      </c>
      <c r="E57" s="8" t="s">
        <v>7</v>
      </c>
      <c r="F57" s="8" t="s">
        <v>8</v>
      </c>
      <c r="G57" s="8" t="s">
        <v>9</v>
      </c>
      <c r="H57" s="9" t="s">
        <v>10</v>
      </c>
    </row>
    <row r="58" spans="1:8" ht="15">
      <c r="A58" s="12" t="s">
        <v>92</v>
      </c>
      <c r="B58" s="12" t="s">
        <v>93</v>
      </c>
      <c r="C58" s="12">
        <v>1</v>
      </c>
      <c r="D58" s="13"/>
      <c r="E58" s="12">
        <v>26</v>
      </c>
      <c r="F58" s="12" t="s">
        <v>105</v>
      </c>
      <c r="G58" s="13">
        <f>(C58*D58*E58)/(1+0.1)</f>
        <v>0</v>
      </c>
      <c r="H58" s="13">
        <f>C58*D58*E58</f>
        <v>0</v>
      </c>
    </row>
    <row r="59" spans="1:8" ht="15">
      <c r="A59" s="12" t="s">
        <v>94</v>
      </c>
      <c r="B59" s="12" t="s">
        <v>95</v>
      </c>
      <c r="C59" s="12">
        <v>1</v>
      </c>
      <c r="D59" s="13"/>
      <c r="E59" s="12">
        <v>50</v>
      </c>
      <c r="F59" s="12" t="s">
        <v>110</v>
      </c>
      <c r="G59" s="13">
        <f>(C59*D59*E59)/(1+0.1)</f>
        <v>0</v>
      </c>
      <c r="H59" s="13">
        <f>C59*D59*E59</f>
        <v>0</v>
      </c>
    </row>
    <row r="60" spans="1:8" ht="15">
      <c r="A60" s="12" t="s">
        <v>96</v>
      </c>
      <c r="B60" s="12" t="s">
        <v>97</v>
      </c>
      <c r="C60" s="12">
        <v>1</v>
      </c>
      <c r="D60" s="13"/>
      <c r="E60" s="12">
        <v>50</v>
      </c>
      <c r="F60" s="12" t="s">
        <v>111</v>
      </c>
      <c r="G60" s="13">
        <f>(C60*D60*E60)/(1+0.1)</f>
        <v>0</v>
      </c>
      <c r="H60" s="13">
        <f>C60*D60*E60</f>
        <v>0</v>
      </c>
    </row>
    <row r="61" spans="1:8" ht="15">
      <c r="A61" s="12" t="s">
        <v>67</v>
      </c>
      <c r="B61" s="12" t="s">
        <v>68</v>
      </c>
      <c r="C61" s="12">
        <v>1</v>
      </c>
      <c r="D61" s="13"/>
      <c r="E61" s="12">
        <v>12</v>
      </c>
      <c r="F61" s="12" t="s">
        <v>105</v>
      </c>
      <c r="G61" s="13">
        <f>(C61*D61*E61)/(1+0.1)</f>
        <v>0</v>
      </c>
      <c r="H61" s="13">
        <f>C61*D61*E61</f>
        <v>0</v>
      </c>
    </row>
    <row r="62" spans="1:8" ht="15">
      <c r="A62" s="12"/>
      <c r="B62" s="12"/>
      <c r="C62" s="12"/>
      <c r="D62" s="12"/>
      <c r="E62" s="12"/>
      <c r="F62" s="12"/>
      <c r="G62" s="12"/>
      <c r="H62" s="12"/>
    </row>
    <row r="63" spans="1:8" ht="15">
      <c r="A63" s="12"/>
      <c r="B63" s="12"/>
      <c r="C63" s="12" t="s">
        <v>75</v>
      </c>
      <c r="D63" s="12" t="s">
        <v>75</v>
      </c>
      <c r="E63" s="12"/>
      <c r="F63" s="12"/>
      <c r="G63" s="12"/>
      <c r="H63" s="12"/>
    </row>
    <row r="64" spans="1:8" ht="15">
      <c r="A64" s="12" t="s">
        <v>76</v>
      </c>
      <c r="B64" s="12" t="s">
        <v>77</v>
      </c>
      <c r="C64" s="12" t="s">
        <v>98</v>
      </c>
      <c r="D64" s="12" t="s">
        <v>79</v>
      </c>
      <c r="E64" s="12"/>
      <c r="F64" s="12" t="s">
        <v>112</v>
      </c>
      <c r="G64" s="14"/>
      <c r="H64" s="14"/>
    </row>
    <row r="65" spans="1:8" ht="15">
      <c r="A65" s="12" t="s">
        <v>80</v>
      </c>
      <c r="B65" s="12" t="s">
        <v>81</v>
      </c>
      <c r="C65" s="12" t="s">
        <v>99</v>
      </c>
      <c r="D65" s="12" t="s">
        <v>82</v>
      </c>
      <c r="E65" s="12"/>
      <c r="F65" s="12" t="s">
        <v>112</v>
      </c>
      <c r="G65" s="14"/>
      <c r="H65" s="14"/>
    </row>
    <row r="66" spans="1:8" ht="15">
      <c r="A66" s="12" t="s">
        <v>83</v>
      </c>
      <c r="B66" s="12" t="s">
        <v>84</v>
      </c>
      <c r="C66" s="12" t="s">
        <v>100</v>
      </c>
      <c r="D66" s="12" t="s">
        <v>82</v>
      </c>
      <c r="E66" s="12"/>
      <c r="F66" s="12" t="s">
        <v>112</v>
      </c>
      <c r="G66" s="14"/>
      <c r="H66" s="14"/>
    </row>
    <row r="67" spans="1:8" ht="15">
      <c r="A67" s="12" t="s">
        <v>101</v>
      </c>
      <c r="B67" s="12" t="s">
        <v>102</v>
      </c>
      <c r="C67" s="12" t="s">
        <v>88</v>
      </c>
      <c r="D67" s="12" t="s">
        <v>82</v>
      </c>
      <c r="E67" s="12"/>
      <c r="F67" s="12" t="s">
        <v>113</v>
      </c>
      <c r="G67" s="14"/>
      <c r="H67" s="14"/>
    </row>
    <row r="68" spans="1:8" ht="15">
      <c r="A68" s="12" t="s">
        <v>86</v>
      </c>
      <c r="B68" s="12" t="s">
        <v>87</v>
      </c>
      <c r="C68" s="12" t="s">
        <v>85</v>
      </c>
      <c r="D68" s="12" t="s">
        <v>82</v>
      </c>
      <c r="E68" s="12"/>
      <c r="F68" s="12" t="s">
        <v>112</v>
      </c>
      <c r="G68" s="14"/>
      <c r="H68" s="14"/>
    </row>
    <row r="69" spans="6:8" ht="15">
      <c r="F69" t="s">
        <v>89</v>
      </c>
      <c r="G69" s="11">
        <f>SUM(G58:G68)</f>
        <v>0</v>
      </c>
      <c r="H69" s="11">
        <f>SUM(H58:H68)</f>
        <v>0</v>
      </c>
    </row>
    <row r="70" spans="6:8" ht="15">
      <c r="F70" t="s">
        <v>90</v>
      </c>
      <c r="G70" s="11">
        <f>SUM(G58:G68)*0.98</f>
        <v>0</v>
      </c>
      <c r="H70" s="11">
        <f>SUM(H58:H68)*0.98</f>
        <v>0</v>
      </c>
    </row>
    <row r="73" ht="15">
      <c r="B73" t="s">
        <v>103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C55:F55"/>
    <mergeCell ref="D1:H1"/>
    <mergeCell ref="A3:F3"/>
    <mergeCell ref="C5:F5"/>
    <mergeCell ref="D51:H51"/>
    <mergeCell ref="A53:F5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61" r:id="rId1"/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Řezníčková Petra</cp:lastModifiedBy>
  <cp:lastPrinted>2021-11-12T09:24:34Z</cp:lastPrinted>
  <dcterms:created xsi:type="dcterms:W3CDTF">2021-09-24T07:35:39Z</dcterms:created>
  <dcterms:modified xsi:type="dcterms:W3CDTF">2021-11-12T09:24:35Z</dcterms:modified>
  <cp:category/>
  <cp:version/>
  <cp:contentType/>
  <cp:contentStatus/>
</cp:coreProperties>
</file>