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990" activeTab="0"/>
  </bookViews>
  <sheets>
    <sheet name="IKAP ICT" sheetId="13" r:id="rId1"/>
  </sheets>
  <definedNames/>
  <calcPr calcId="162913"/>
</workbook>
</file>

<file path=xl/sharedStrings.xml><?xml version="1.0" encoding="utf-8"?>
<sst xmlns="http://schemas.openxmlformats.org/spreadsheetml/2006/main" count="39" uniqueCount="30">
  <si>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</si>
  <si>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</si>
  <si>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</si>
  <si>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</si>
  <si>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</si>
  <si>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</si>
  <si>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</si>
  <si>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</si>
  <si>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číslo partnera a název veřejné zakázky:</t>
  </si>
  <si>
    <t>9. Dílenský svěrák</t>
  </si>
  <si>
    <t>10. Stolní vrtačka</t>
  </si>
  <si>
    <t>11. Sada pilníků</t>
  </si>
  <si>
    <r>
      <t xml:space="preserve">Sada obsahuje: </t>
    </r>
    <r>
      <rPr>
        <sz val="8"/>
        <rFont val="Arial"/>
        <family val="2"/>
      </rPr>
      <t xml:space="preserve">plochý, kulatý, čtyřhranný a trojhranný pilník        </t>
    </r>
    <r>
      <rPr>
        <b/>
        <sz val="8"/>
        <rFont val="Arial"/>
        <family val="2"/>
      </rPr>
      <t xml:space="preserve">                Požadavky na pilníky: </t>
    </r>
    <r>
      <rPr>
        <sz val="8"/>
        <rFont val="Arial"/>
        <family val="2"/>
      </rPr>
      <t>pilník zámečnický středně hrubí na kov min. 300mm</t>
    </r>
  </si>
  <si>
    <t>12. Sada zámečnických kladiv</t>
  </si>
  <si>
    <r>
      <t xml:space="preserve">Sada obsahuje: </t>
    </r>
    <r>
      <rPr>
        <sz val="8"/>
        <rFont val="Arial"/>
        <family val="2"/>
      </rPr>
      <t>2 kladiva 200 a 400g</t>
    </r>
    <r>
      <rPr>
        <b/>
        <sz val="8"/>
        <rFont val="Arial"/>
        <family val="2"/>
      </rPr>
      <t xml:space="preserve">                                                                                        </t>
    </r>
    <r>
      <rPr>
        <sz val="8"/>
        <rFont val="Arial"/>
        <family val="2"/>
      </rPr>
      <t xml:space="preserve">     </t>
    </r>
    <r>
      <rPr>
        <b/>
        <sz val="8"/>
        <rFont val="Arial"/>
        <family val="2"/>
      </rPr>
      <t xml:space="preserve">                Požadavky na kladiva: </t>
    </r>
    <r>
      <rPr>
        <sz val="8"/>
        <rFont val="Arial"/>
        <family val="2"/>
      </rPr>
      <t>délka násady minimálně 270mm, nároky na bezpečnost vypadnutí hlavy kladiva, hlava kladiva ocelová</t>
    </r>
  </si>
  <si>
    <t>13. Pásová pila</t>
  </si>
  <si>
    <t>P_04 Střední průmyslová škola a Vyšší odborná škola, Kladno, Jana Palacha 1840</t>
  </si>
  <si>
    <t>maximální možná cena bez DPH/jednotka</t>
  </si>
  <si>
    <t>jednotková cena bez DPH</t>
  </si>
  <si>
    <t>cena celkem bez DPH</t>
  </si>
  <si>
    <t>Nákup vybavení do strojních dílen - 2. část</t>
  </si>
  <si>
    <r>
      <t xml:space="preserve">Požadavky na svěrák: </t>
    </r>
    <r>
      <rPr>
        <sz val="8"/>
        <rFont val="Arial"/>
        <family val="2"/>
      </rPr>
      <t>velikost minimálně 125 mm, velká kovadlina, přesné válcové vedení</t>
    </r>
  </si>
  <si>
    <r>
      <t xml:space="preserve">Požadavky na vrtačku:                                                                                        </t>
    </r>
    <r>
      <rPr>
        <sz val="8"/>
        <rFont val="Arial"/>
        <family val="2"/>
      </rPr>
      <t>Kvalitní dílenská vrtačka v robustním provedení, vřeteno s přesnými kuličkovými ložisky, masivní základna s T-drážkam, ozubená tyč pro výškové nastavení stolu, nastavitelný hloubkový doraz. Trvalý vrtací výkon pro ocel min. 11 mm, vrtací hloubka min 60mm, rozměry pracovního stolu min. 200x200mm, otáčky min. 400-3000ot/min, pracovní příkon min. 500W, výška v rozsahu 800 - 900mm</t>
    </r>
    <r>
      <rPr>
        <b/>
        <sz val="8"/>
        <rFont val="Arial"/>
        <family val="2"/>
      </rPr>
      <t xml:space="preserve">
</t>
    </r>
  </si>
  <si>
    <r>
      <t xml:space="preserve">Požadavky na pásovou pilu:                                                                                   </t>
    </r>
    <r>
      <rPr>
        <sz val="8"/>
        <rFont val="Arial"/>
        <family val="2"/>
      </rPr>
      <t>Ruční pásová pila s podstavcem a chlazením opatřená posuvem do řezu, mechanická aretace horní polohy ramene pilového pásu, rychlost pásu minimálně 70 m/min</t>
    </r>
  </si>
  <si>
    <r>
      <t xml:space="preserve">Požadavky na pokosovou pilu:                                                                      </t>
    </r>
    <r>
      <rPr>
        <sz val="8"/>
        <rFont val="Arial"/>
        <family val="2"/>
      </rPr>
      <t>Požadavek na kombinaci stolní a pokosové pily v jednom přistroji, otočný stůl nastavitelný doleva a doprava až o max. 45°, pokosové řezy vlevo a vpravo min. od 0 do 45°, přesné přímé, pokosové a úkosové řezy, stůl stroje vyrobený z odolného materiálu. 
Součásti dodávky je minimálně 1x pilový kotouč, 1x prachový vak, vedení komplet, 1x úhlový adaptér,1x vodorovná svorka, 1x ada pro odsávání,
odsávací adaptér a měrka nastavení pokosu.                                                                Parametry: Příkon min. 1 200 W, otáčky naprázdno min. 2 300 min–1</t>
    </r>
  </si>
  <si>
    <r>
      <t xml:space="preserve">Požadavky na vrtačku:                                                                                             </t>
    </r>
    <r>
      <rPr>
        <sz val="8"/>
        <rFont val="Arial"/>
        <family val="2"/>
      </rPr>
      <t xml:space="preserve">Stolní hoby vrtačka pro modeláře, jemné mechaniky nebo elektroniky, výkon min. 60 W, rozsah otáček minimálně 1000/3000/6000 ot./min, uchycení nástroje  pomocí upínací kleštiny, provozní napětí  230 V, délka stolu  min 90 mm, šířka stolu  min 180 mm, 
3 druhy otáček vřetene díky přehození řemene, 3 dílné vřeteno bez vůle s ložisky.                                                                                                  Součástí dodávky je minimálně 6 ocelových kleštin : 1,0, 1,5, 2,0, 2,4, 3,0 a 3,2 mm.
</t>
    </r>
    <r>
      <rPr>
        <b/>
        <sz val="8"/>
        <rFont val="Arial"/>
        <family val="2"/>
      </rPr>
      <t xml:space="preserve">
                                                                                   </t>
    </r>
  </si>
  <si>
    <r>
      <t xml:space="preserve">Požadavky na Aku vrtačku šroubovák:                                                          </t>
    </r>
    <r>
      <rPr>
        <sz val="8"/>
        <color theme="1"/>
        <rFont val="Arial"/>
        <family val="2"/>
      </rPr>
      <t>Kompaktní vrtačka/šroubovák 18 vybavena baterií s kapacitou min. 1,5 Ah.,
bezuhlíkového motor, kompaktní a lehká konstrukce, převodovka min. se dvěma převodovými stupni, min. 10 poloh pro nastavení utahovacího momentu, baterie je opatřena indikátorem stavu nabití,
Parametry: Napájecí napětí 18 V, výkon min. 400 W, otáčky naprázdno minimálně 0 - 500/1 500 ot./min, kapacita sklíčidla minimálně 1,5 - 10 mm.
Součástí dodávky je 1x univerzální nabíječka s napájecím napětím 18 V, 14,4 V a 10,8 V a odolný kufr.</t>
    </r>
  </si>
  <si>
    <t>14. Pokosová pila</t>
  </si>
  <si>
    <t>15. Vrtačka</t>
  </si>
  <si>
    <t>16. Aku vrtačka šroubovák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</si>
</sst>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70C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medium">
        <color theme="2" tint="-0.24997000396251678"/>
      </left>
      <right style="thin">
        <color theme="0" tint="-0.4999699890613556"/>
      </right>
      <top style="medium">
        <color theme="2" tint="-0.24997000396251678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2" tint="-0.24997000396251678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2" tint="-0.24997000396251678"/>
      </right>
      <top style="medium">
        <color theme="2" tint="-0.24997000396251678"/>
      </top>
      <bottom style="thin">
        <color theme="0" tint="-0.4999699890613556"/>
      </bottom>
    </border>
    <border>
      <left style="medium">
        <color theme="2" tint="-0.24997000396251678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2" tint="-0.24997000396251678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2" tint="-0.24997000396251678"/>
      </left>
      <right style="thin">
        <color theme="0" tint="-0.4999699890613556"/>
      </right>
      <top style="thin">
        <color theme="0" tint="-0.4999699890613556"/>
      </top>
      <bottom/>
    </border>
    <border>
      <left style="medium">
        <color theme="2" tint="-0.24997000396251678"/>
      </left>
      <right style="thin">
        <color theme="0" tint="-0.4999699890613556"/>
      </right>
      <top style="thin">
        <color theme="0" tint="-0.4999699890613556"/>
      </top>
      <bottom style="medium">
        <color theme="2" tint="-0.2499700039625167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2" tint="-0.24997000396251678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theme="2" tint="-0.24997000396251678"/>
      </bottom>
    </border>
    <border>
      <left style="thin">
        <color theme="0" tint="-0.4999699890613556"/>
      </left>
      <right style="medium">
        <color theme="2" tint="-0.24997000396251678"/>
      </right>
      <top style="thin">
        <color theme="0" tint="-0.4999699890613556"/>
      </top>
      <bottom style="medium">
        <color theme="2" tint="-0.24997000396251678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40">
    <xf numFmtId="0" fontId="0" fillId="0" borderId="0" xfId="0"/>
    <xf numFmtId="0" fontId="0" fillId="0" borderId="1" xfId="0" applyBorder="1"/>
    <xf numFmtId="0" fontId="9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9" fillId="2" borderId="3" xfId="0" applyNumberFormat="1" applyFont="1" applyFill="1" applyBorder="1"/>
    <xf numFmtId="164" fontId="12" fillId="3" borderId="4" xfId="0" applyNumberFormat="1" applyFont="1" applyFill="1" applyBorder="1" applyAlignment="1">
      <alignment horizontal="center" vertical="center" wrapText="1"/>
    </xf>
    <xf numFmtId="44" fontId="0" fillId="2" borderId="4" xfId="0" applyNumberFormat="1" applyFill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8" fillId="0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right" vertical="center"/>
    </xf>
    <xf numFmtId="44" fontId="0" fillId="2" borderId="5" xfId="0" applyNumberForma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44" fontId="0" fillId="2" borderId="6" xfId="0" applyNumberForma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 wrapText="1"/>
    </xf>
    <xf numFmtId="0" fontId="9" fillId="5" borderId="8" xfId="0" applyFont="1" applyFill="1" applyBorder="1" applyAlignment="1" applyProtection="1">
      <alignment vertical="center" wrapText="1"/>
      <protection locked="0"/>
    </xf>
    <xf numFmtId="0" fontId="9" fillId="5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44" fontId="0" fillId="2" borderId="11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164" fontId="12" fillId="3" borderId="14" xfId="0" applyNumberFormat="1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44" fontId="0" fillId="2" borderId="14" xfId="0" applyNumberFormat="1" applyFill="1" applyBorder="1" applyAlignment="1">
      <alignment vertical="center"/>
    </xf>
    <xf numFmtId="44" fontId="0" fillId="2" borderId="15" xfId="0" applyNumberFormat="1" applyFill="1" applyBorder="1" applyAlignment="1">
      <alignment vertical="center"/>
    </xf>
    <xf numFmtId="44" fontId="0" fillId="2" borderId="16" xfId="0" applyNumberFormat="1" applyFill="1" applyBorder="1" applyAlignment="1">
      <alignment vertical="center"/>
    </xf>
    <xf numFmtId="164" fontId="0" fillId="0" borderId="0" xfId="0" applyNumberFormat="1"/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6"/>
  <sheetViews>
    <sheetView tabSelected="1" workbookViewId="0" topLeftCell="A4">
      <selection activeCell="C12" sqref="C12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61.140625" style="0" customWidth="1"/>
    <col min="4" max="4" width="25.28125" style="0" customWidth="1"/>
    <col min="5" max="5" width="25.00390625" style="0" customWidth="1"/>
    <col min="8" max="9" width="15.140625" style="0" customWidth="1"/>
    <col min="10" max="10" width="19.7109375" style="0" customWidth="1"/>
  </cols>
  <sheetData>
    <row r="1" ht="15.75" thickBot="1">
      <c r="B1" t="s">
        <v>8</v>
      </c>
    </row>
    <row r="2" spans="2:10" ht="90.75" thickBot="1">
      <c r="B2" s="12" t="s">
        <v>16</v>
      </c>
      <c r="C2" s="38" t="s">
        <v>20</v>
      </c>
      <c r="D2" s="38"/>
      <c r="E2" s="38"/>
      <c r="F2" s="38"/>
      <c r="G2" s="38"/>
      <c r="H2" s="38"/>
      <c r="I2" s="38"/>
      <c r="J2" s="39"/>
    </row>
    <row r="3" ht="15.75" thickBot="1"/>
    <row r="4" spans="6:10" ht="15.75" thickBot="1">
      <c r="F4" s="35" t="s">
        <v>5</v>
      </c>
      <c r="G4" s="36"/>
      <c r="H4" s="36"/>
      <c r="I4" s="36"/>
      <c r="J4" s="37"/>
    </row>
    <row r="5" spans="2:10" ht="30">
      <c r="B5" s="16" t="s">
        <v>0</v>
      </c>
      <c r="C5" s="17" t="s">
        <v>1</v>
      </c>
      <c r="D5" s="18" t="s">
        <v>17</v>
      </c>
      <c r="E5" s="18" t="s">
        <v>7</v>
      </c>
      <c r="F5" s="19" t="s">
        <v>2</v>
      </c>
      <c r="G5" s="19" t="s">
        <v>3</v>
      </c>
      <c r="H5" s="20" t="s">
        <v>18</v>
      </c>
      <c r="I5" s="21" t="s">
        <v>19</v>
      </c>
      <c r="J5" s="22" t="s">
        <v>4</v>
      </c>
    </row>
    <row r="6" spans="2:10" ht="29.25" customHeight="1">
      <c r="B6" s="23" t="s">
        <v>9</v>
      </c>
      <c r="C6" s="9" t="s">
        <v>21</v>
      </c>
      <c r="D6" s="6">
        <f aca="true" t="shared" si="0" ref="D6:D13">E6/1.21</f>
        <v>2479.3388429752067</v>
      </c>
      <c r="E6" s="13">
        <v>3000</v>
      </c>
      <c r="F6" s="8">
        <v>10</v>
      </c>
      <c r="G6" s="8" t="s">
        <v>6</v>
      </c>
      <c r="H6" s="7">
        <v>0</v>
      </c>
      <c r="I6" s="15">
        <f aca="true" t="shared" si="1" ref="I6:I12">F6*H6</f>
        <v>0</v>
      </c>
      <c r="J6" s="24">
        <f aca="true" t="shared" si="2" ref="J6:J13">I6*1.21</f>
        <v>0</v>
      </c>
    </row>
    <row r="7" spans="2:10" ht="73.5" customHeight="1">
      <c r="B7" s="23" t="s">
        <v>10</v>
      </c>
      <c r="C7" s="9" t="s">
        <v>22</v>
      </c>
      <c r="D7" s="6">
        <f t="shared" si="0"/>
        <v>19008.26446280992</v>
      </c>
      <c r="E7" s="13">
        <v>23000</v>
      </c>
      <c r="F7" s="8">
        <v>1</v>
      </c>
      <c r="G7" s="8" t="s">
        <v>6</v>
      </c>
      <c r="H7" s="7">
        <v>0</v>
      </c>
      <c r="I7" s="15">
        <f t="shared" si="1"/>
        <v>0</v>
      </c>
      <c r="J7" s="24">
        <f t="shared" si="2"/>
        <v>0</v>
      </c>
    </row>
    <row r="8" spans="2:10" ht="31.5" customHeight="1">
      <c r="B8" s="23" t="s">
        <v>11</v>
      </c>
      <c r="C8" s="9" t="s">
        <v>12</v>
      </c>
      <c r="D8" s="6">
        <f t="shared" si="0"/>
        <v>537.1900826446281</v>
      </c>
      <c r="E8" s="13">
        <v>650</v>
      </c>
      <c r="F8" s="8">
        <v>10</v>
      </c>
      <c r="G8" s="8" t="s">
        <v>6</v>
      </c>
      <c r="H8" s="7">
        <v>0</v>
      </c>
      <c r="I8" s="15">
        <f t="shared" si="1"/>
        <v>0</v>
      </c>
      <c r="J8" s="24">
        <f t="shared" si="2"/>
        <v>0</v>
      </c>
    </row>
    <row r="9" spans="2:10" ht="42" customHeight="1">
      <c r="B9" s="23" t="s">
        <v>13</v>
      </c>
      <c r="C9" s="9" t="s">
        <v>14</v>
      </c>
      <c r="D9" s="6">
        <f t="shared" si="0"/>
        <v>247.93388429752068</v>
      </c>
      <c r="E9" s="13">
        <v>300</v>
      </c>
      <c r="F9" s="8">
        <v>10</v>
      </c>
      <c r="G9" s="8" t="s">
        <v>6</v>
      </c>
      <c r="H9" s="7">
        <v>0</v>
      </c>
      <c r="I9" s="15">
        <f t="shared" si="1"/>
        <v>0</v>
      </c>
      <c r="J9" s="24">
        <f t="shared" si="2"/>
        <v>0</v>
      </c>
    </row>
    <row r="10" spans="2:10" ht="37.5" customHeight="1">
      <c r="B10" s="23" t="s">
        <v>15</v>
      </c>
      <c r="C10" s="9" t="s">
        <v>23</v>
      </c>
      <c r="D10" s="6">
        <f t="shared" si="0"/>
        <v>24793.388429752067</v>
      </c>
      <c r="E10" s="13">
        <v>30000</v>
      </c>
      <c r="F10" s="8">
        <v>1</v>
      </c>
      <c r="G10" s="8" t="s">
        <v>6</v>
      </c>
      <c r="H10" s="7">
        <v>0</v>
      </c>
      <c r="I10" s="15">
        <f t="shared" si="1"/>
        <v>0</v>
      </c>
      <c r="J10" s="24">
        <f t="shared" si="2"/>
        <v>0</v>
      </c>
    </row>
    <row r="11" spans="2:10" ht="115.5" customHeight="1">
      <c r="B11" s="23" t="s">
        <v>27</v>
      </c>
      <c r="C11" s="9" t="s">
        <v>24</v>
      </c>
      <c r="D11" s="6">
        <f t="shared" si="0"/>
        <v>18181.818181818184</v>
      </c>
      <c r="E11" s="13">
        <v>22000</v>
      </c>
      <c r="F11" s="8">
        <v>1</v>
      </c>
      <c r="G11" s="8" t="s">
        <v>6</v>
      </c>
      <c r="H11" s="7">
        <v>0</v>
      </c>
      <c r="I11" s="15">
        <f t="shared" si="1"/>
        <v>0</v>
      </c>
      <c r="J11" s="24">
        <f t="shared" si="2"/>
        <v>0</v>
      </c>
    </row>
    <row r="12" spans="2:10" ht="81" customHeight="1">
      <c r="B12" s="25" t="s">
        <v>28</v>
      </c>
      <c r="C12" s="9" t="s">
        <v>25</v>
      </c>
      <c r="D12" s="6">
        <f t="shared" si="0"/>
        <v>3884.2975206611573</v>
      </c>
      <c r="E12" s="14">
        <v>4700</v>
      </c>
      <c r="F12" s="10">
        <v>1</v>
      </c>
      <c r="G12" s="8" t="s">
        <v>6</v>
      </c>
      <c r="H12" s="11">
        <v>0</v>
      </c>
      <c r="I12" s="15">
        <f t="shared" si="1"/>
        <v>0</v>
      </c>
      <c r="J12" s="24">
        <f t="shared" si="2"/>
        <v>0</v>
      </c>
    </row>
    <row r="13" spans="2:10" ht="105.75" customHeight="1" thickBot="1">
      <c r="B13" s="26" t="s">
        <v>29</v>
      </c>
      <c r="C13" s="27" t="s">
        <v>26</v>
      </c>
      <c r="D13" s="28">
        <f t="shared" si="0"/>
        <v>2479.3388429752067</v>
      </c>
      <c r="E13" s="29">
        <v>3000</v>
      </c>
      <c r="F13" s="30">
        <v>3</v>
      </c>
      <c r="G13" s="30" t="s">
        <v>6</v>
      </c>
      <c r="H13" s="31">
        <v>0</v>
      </c>
      <c r="I13" s="32">
        <f aca="true" t="shared" si="3" ref="I13">F13*H13</f>
        <v>0</v>
      </c>
      <c r="J13" s="33">
        <f t="shared" si="2"/>
        <v>0</v>
      </c>
    </row>
    <row r="14" spans="5:10" ht="27.75" customHeight="1" thickBot="1">
      <c r="E14" s="34"/>
      <c r="H14" s="3"/>
      <c r="I14" s="3"/>
      <c r="J14" s="3"/>
    </row>
    <row r="15" spans="6:10" ht="27.75" customHeight="1" thickBot="1">
      <c r="F15" s="2" t="s">
        <v>19</v>
      </c>
      <c r="G15" s="1"/>
      <c r="H15" s="4"/>
      <c r="I15" s="4"/>
      <c r="J15" s="5">
        <f>SUM(I6:I13)</f>
        <v>0</v>
      </c>
    </row>
    <row r="16" spans="6:10" ht="27.75" customHeight="1" thickBot="1">
      <c r="F16" s="2" t="s">
        <v>4</v>
      </c>
      <c r="G16" s="1"/>
      <c r="H16" s="4"/>
      <c r="I16" s="4"/>
      <c r="J16" s="5">
        <f>SUM(J6:J13)</f>
        <v>0</v>
      </c>
    </row>
    <row r="17" ht="27.75" customHeight="1"/>
  </sheetData>
  <mergeCells count="2">
    <mergeCell ref="F4:J4"/>
    <mergeCell ref="C2:J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Dundr</cp:lastModifiedBy>
  <cp:lastPrinted>2020-08-26T12:34:30Z</cp:lastPrinted>
  <dcterms:created xsi:type="dcterms:W3CDTF">2017-01-23T02:45:31Z</dcterms:created>
  <dcterms:modified xsi:type="dcterms:W3CDTF">2021-11-10T12:35:51Z</dcterms:modified>
  <cp:category/>
  <cp:version/>
  <cp:contentType/>
  <cp:contentStatus/>
</cp:coreProperties>
</file>