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defaultThemeVersion="124226"/>
  <bookViews>
    <workbookView xWindow="0" yWindow="0" windowWidth="28800" windowHeight="14025" tabRatio="811" activeTab="0"/>
  </bookViews>
  <sheets>
    <sheet name="REKAPITULACE" sheetId="6" r:id="rId1"/>
    <sheet name="1" sheetId="15" r:id="rId2"/>
    <sheet name="2" sheetId="20" r:id="rId3"/>
    <sheet name="3" sheetId="21" r:id="rId4"/>
    <sheet name="4" sheetId="25" r:id="rId5"/>
    <sheet name="5" sheetId="26" r:id="rId6"/>
    <sheet name="6" sheetId="23" r:id="rId7"/>
  </sheets>
  <definedNames>
    <definedName name="_xlnm.Print_Area" localSheetId="1">'1'!$A$1:$E$37</definedName>
    <definedName name="_xlnm.Print_Area" localSheetId="2">'2'!$A$1:$E$39</definedName>
    <definedName name="_xlnm.Print_Area" localSheetId="3">'3'!$A$1:$F$67</definedName>
    <definedName name="_xlnm.Print_Area" localSheetId="4">'4'!$A$1:$E$23</definedName>
    <definedName name="_xlnm.Print_Area" localSheetId="5">'5'!$A$1:$E$21</definedName>
    <definedName name="_xlnm.Print_Area" localSheetId="6">'6'!$A$1:$E$42</definedName>
    <definedName name="_xlnm.Print_Area" localSheetId="0">'REKAPITULACE'!$A$1:$F$21</definedName>
  </definedNames>
  <calcPr calcId="191028"/>
  <extLst/>
</workbook>
</file>

<file path=xl/sharedStrings.xml><?xml version="1.0" encoding="utf-8"?>
<sst xmlns="http://schemas.openxmlformats.org/spreadsheetml/2006/main" count="236" uniqueCount="174">
  <si>
    <t>CENOVÁ NABÍDKA NA REKONSTRUKCI RECEPCE HOTELU</t>
  </si>
  <si>
    <t>ze dne</t>
  </si>
  <si>
    <t>termín dodání</t>
  </si>
  <si>
    <t>INVESTOR</t>
  </si>
  <si>
    <t>Školní hotel Junior</t>
  </si>
  <si>
    <t xml:space="preserve">adresa </t>
  </si>
  <si>
    <t>Komenského 156/7, Poděbrady</t>
  </si>
  <si>
    <t>kontakt</t>
  </si>
  <si>
    <t>Jana Podoláková, ředitelka, tel.: 739 080 662, e-mail.: podolakova@hsvos.eu</t>
  </si>
  <si>
    <t>REKAPITULACE</t>
  </si>
  <si>
    <t>cena bez DPH</t>
  </si>
  <si>
    <t>sazba DPH</t>
  </si>
  <si>
    <t>částka DPH</t>
  </si>
  <si>
    <t>celkem s DPH</t>
  </si>
  <si>
    <t>položka</t>
  </si>
  <si>
    <t>popis</t>
  </si>
  <si>
    <t>Bourací práce, demontáže</t>
  </si>
  <si>
    <t>Nové konstrukce, povrchy</t>
  </si>
  <si>
    <t>Instalace elektro + osvětlení</t>
  </si>
  <si>
    <t>Topenářské práce</t>
  </si>
  <si>
    <t>Malířské práce</t>
  </si>
  <si>
    <t>Truhlářské konstrukce, vestavný nábytek, dekorativní osvětlení</t>
  </si>
  <si>
    <t xml:space="preserve">celkem </t>
  </si>
  <si>
    <r>
      <t>SPECIFIKACE</t>
    </r>
    <r>
      <rPr>
        <b/>
        <sz val="8"/>
        <color rgb="FF000000"/>
        <rFont val="Arial"/>
        <family val="2"/>
      </rPr>
      <t xml:space="preserve"> </t>
    </r>
    <r>
      <rPr>
        <b/>
        <sz val="7"/>
        <color rgb="FF000000"/>
        <rFont val="Arial"/>
        <family val="2"/>
      </rPr>
      <t>(rozměry jsou uvedeny v pořadí šířka/hloubka/výška)</t>
    </r>
  </si>
  <si>
    <t>ks</t>
  </si>
  <si>
    <t xml:space="preserve">Kč/ks </t>
  </si>
  <si>
    <t>Kč/celkem</t>
  </si>
  <si>
    <t>odstranění stávajících zděných cihelných příček, přizdívka 500/3000/180 mm, sb</t>
  </si>
  <si>
    <t>odstranění stávajících zděných cihelných příček, konstrukce do L  850/3000/180 mm, sb</t>
  </si>
  <si>
    <t>odstranění stávajících zděných cihelných příček, podezdívka recepce, 2000/900/180 mm, sb</t>
  </si>
  <si>
    <t>odstranění plechových zárubní, 800/1980/150 mm, ks</t>
  </si>
  <si>
    <t>demontáž dveří, 800/1980 mm, ks</t>
  </si>
  <si>
    <t>demontáž stávající podlahové krytiny, linoleum, z prostoru zázemí recepce, včetně odstranění lepidla, m2</t>
  </si>
  <si>
    <t>odstranění stávající keramické dlažby v prostorách recepce, zázemí recepce, m2</t>
  </si>
  <si>
    <t>odstranění cementového lepidla pod keramickou dlažbou v prostorách recepce, zázemí recepce, m2</t>
  </si>
  <si>
    <t>demontáž hliníkových nášlapných Al lišt, schodiště do 1. NP, mb</t>
  </si>
  <si>
    <t>odstranění stávající keramické dlažby v prostorách schodiště do 1. NP, m2</t>
  </si>
  <si>
    <t>odstranění cementového lepidla pod keramickou dlažbou v prostorách  schodiště do 1. NP, m2</t>
  </si>
  <si>
    <t>vybourání kapsy v cementobetonové konstrukci podlahy pro úpravu rozteče přívodu a odvodu media do topných těles, sb</t>
  </si>
  <si>
    <t>odstranění keramických soklů, včetně lepidla, v. 150 mm, mb</t>
  </si>
  <si>
    <t>odstranění rohů schodišťových těles, včetně výroby šablony v příslušném rádiusu, mb</t>
  </si>
  <si>
    <t>odstranění keramické dlažby parapetu výlohy, včetně lepidla, 2958/300 mm, mb</t>
  </si>
  <si>
    <t>odstranění cementobetonové konstrukce do hloubky 12 mm pro instalaci tepelných podlahových elektrických rohoží, 2x 1550/2550 mm, m2</t>
  </si>
  <si>
    <t>demontáž nástěnných kovových rohových lišt, ks</t>
  </si>
  <si>
    <t>odstranění nástěnného soklu (kamenného koberce) v prostorách schodiště a recepce, v. 1100 mm, m2</t>
  </si>
  <si>
    <t>demontáž pojezdu vertikální žaluzie nad výlohou, ks</t>
  </si>
  <si>
    <t>demontáž dřevěného madla, zábradlí v prostorách schodiště, mb</t>
  </si>
  <si>
    <t>demontáž minerálního podhledu, 600/600 mm, včetně konstrukčního systému a závěsů, m2</t>
  </si>
  <si>
    <t>demontáž SDK podhledu v prostorách nad schodištěm, m2</t>
  </si>
  <si>
    <t>vnitrostaveništní doprava, pronájem konteineru, likvidace odpadu (skládka), režie, doprava, sb</t>
  </si>
  <si>
    <t>celkem bez DPH</t>
  </si>
  <si>
    <t>vyrovnání kapsy po vybourání cihelných příček, konstrukce do L, 3000/180 mm, penetrace, lepidlo, sb</t>
  </si>
  <si>
    <t>vyrovnání kapsy po vybourání podezdívky recepce, konstrukce do L, 2000/180 mm, penetrace, lepidlo, sb</t>
  </si>
  <si>
    <t>začištění otvorů po bourání zárubní, 800/1980/150 mm, včetně rohování, mb</t>
  </si>
  <si>
    <t>vyplnění kapes v cementobetonové konstrukci podlahy pro úpravu přívodu a odvodu média do topných těles, sb</t>
  </si>
  <si>
    <t>začištění rohů schodišťových těles dle šablony v příslušném rádiusu, mb</t>
  </si>
  <si>
    <t>vyplnění drážek pro nové instalace elektro silnoproud a slaboproud, mb</t>
  </si>
  <si>
    <t>instalace perlinky do lepidla včetně penetrace, m2</t>
  </si>
  <si>
    <t>instalace kovových rohových profilů do lepidla, dodávka, montáž, m2</t>
  </si>
  <si>
    <t>instalace štukové omítky včetně penetrace, m2</t>
  </si>
  <si>
    <t>dekorativní plotová příčka cihelná, dodávka, m2</t>
  </si>
  <si>
    <t>dekorativní plotová příčka cihelná, montáž, m2</t>
  </si>
  <si>
    <t>instalace nivelizační stěrky do 2 mm, včetně vysáti podkladu a penetrace, dodávka, montáž, m2</t>
  </si>
  <si>
    <t>instalace keramické dlažby do lepidla, včetně penetrace a spárování, dodávka, montáž, m2</t>
  </si>
  <si>
    <t>instalace keramické dlažby do lepidla na schodiště do 1.NP, včetně penetrace a spárování, m2</t>
  </si>
  <si>
    <t>instalace hliníkových nášlapných Al lišt, schodiště do 1. NP, mb</t>
  </si>
  <si>
    <t>instalace keramických soklů včetně spárování a stříškování, dodávka, montáž, mb</t>
  </si>
  <si>
    <t>instalace rohových nerezových profilů pro umístění čistící zóny v zádveří, dodávka, montáž, mb</t>
  </si>
  <si>
    <t>instalace SDK podhledu, v prostoru, recepce, 1NP</t>
  </si>
  <si>
    <t>instalace SDK podhledu v prostoru nad schodištěm, včetně instalace servisních dvířek 400/600 mm, dodávka, montáž, sb</t>
  </si>
  <si>
    <t>instalace SDK podhledu  nad původní recepcí, dodávka, montáž, sb</t>
  </si>
  <si>
    <t>broušení + lakování zábradlí, montáž, sb</t>
  </si>
  <si>
    <t>výstavba recepčního pultu, rozměry: 2900x800x950/1150 mm, materiál: YTONG, tl. 100/200 mm, penetrace, stěrka, perlinka + lepidlo, penetrace, instalace keramického (cihelného) obkladu včetně spárování, podklad pracovní desky LTD, tl. 19 mm, barva: černá, hrana ABS, tl. 2 mm, pracovní deska KOMPAKT (včetně jádta, tl. 12 mm, barva: černá, včetně jádra, sb</t>
  </si>
  <si>
    <t>úpravy recepčního pultu pro instalaci koncových zařízení elektro silnoproud a slaboproud</t>
  </si>
  <si>
    <t>drobné opravy a výměny (odstranění lišty + instalace slaboproudého vedení k ovládání dveří do omítky v prostoru zádveří, oprava nadpraží nad výlohou, oprava omítek po výměně rozvaděče silnoproud, apod.), sb</t>
  </si>
  <si>
    <t>vnitrostaveništní doprava, režie, doprava, koordinace prací, sb</t>
  </si>
  <si>
    <t>mn</t>
  </si>
  <si>
    <t>cena</t>
  </si>
  <si>
    <t>celkem</t>
  </si>
  <si>
    <t>montáž  1ks</t>
  </si>
  <si>
    <t>CYKY J 5x6mm</t>
  </si>
  <si>
    <t>CYKY J 3x2,5mm</t>
  </si>
  <si>
    <t>CYKY J 3x1,5mm</t>
  </si>
  <si>
    <t>CYKY O 3x1,5mm</t>
  </si>
  <si>
    <t>CYKY J 5x1,5mm</t>
  </si>
  <si>
    <t>Rozvaděč 28 modulů</t>
  </si>
  <si>
    <t>instalační krabička</t>
  </si>
  <si>
    <t>parapetní žlab 110X70</t>
  </si>
  <si>
    <t>krabice pro parapetní žlaby</t>
  </si>
  <si>
    <t>sádra</t>
  </si>
  <si>
    <t>CY4</t>
  </si>
  <si>
    <t>Krk 20</t>
  </si>
  <si>
    <t>Krk 25</t>
  </si>
  <si>
    <t>UTP</t>
  </si>
  <si>
    <t>Spínač MSN 40A</t>
  </si>
  <si>
    <t>OEZ Chránič 16B/1N/0,03 OLI</t>
  </si>
  <si>
    <t>OEZ Chránič 10B/1N/0,03-A OLI</t>
  </si>
  <si>
    <t>propojovací lišta SL3</t>
  </si>
  <si>
    <t>jednorámeček Tango</t>
  </si>
  <si>
    <t>dvojrámeček Tango</t>
  </si>
  <si>
    <t>trojrámeček Tango</t>
  </si>
  <si>
    <t>pětirámeček Tango</t>
  </si>
  <si>
    <t>Spínač 6</t>
  </si>
  <si>
    <t>Spínač 6+6</t>
  </si>
  <si>
    <t>Spínač 1</t>
  </si>
  <si>
    <t>Dvojzásuvka Tango</t>
  </si>
  <si>
    <t>jednozásuvka Tango</t>
  </si>
  <si>
    <t>TV zásuvka</t>
  </si>
  <si>
    <t>kryt TV zásuvky</t>
  </si>
  <si>
    <t>Datová zásuvka</t>
  </si>
  <si>
    <t>keystone</t>
  </si>
  <si>
    <t>ovladač Tango 1</t>
  </si>
  <si>
    <t>ovladač Tango 2</t>
  </si>
  <si>
    <t>sada videotelefonu DS-KIS702</t>
  </si>
  <si>
    <t>nouzové světlo strop</t>
  </si>
  <si>
    <t>LED svítidlo kruh 15W</t>
  </si>
  <si>
    <t>designové svítidlo závěsné Ø 800 mm</t>
  </si>
  <si>
    <t>designové svítidlo závěsné Ø 1000 mm</t>
  </si>
  <si>
    <t>svítidlo závěsné, recepční pult</t>
  </si>
  <si>
    <t>topné rohože, včetně ovl., podlaha</t>
  </si>
  <si>
    <t>instalační materiál</t>
  </si>
  <si>
    <t>RACK zapojení + měření</t>
  </si>
  <si>
    <t>sekání rozvaděče</t>
  </si>
  <si>
    <t>sekání, příprava pro instalaci krabiček</t>
  </si>
  <si>
    <t>otvory pro vestavné osvětlení</t>
  </si>
  <si>
    <t>odpojení původní elektro</t>
  </si>
  <si>
    <t>demontáž stávajících svítidel</t>
  </si>
  <si>
    <t>demontáž stávajících ovladačů a zásuvek</t>
  </si>
  <si>
    <t>příprava pro montáž IT koncových zařízení, zádveří (ovládací panel EZS, docházkový systém), recpce (2x datová zásuvka pro PC, příprava pro  tiskárnu, telefon a stávající datovou ústřednu - strop pod podhledem), recepční pult (příprava pro ovládání dveří, telefon, PC, platební terminál, tísňové tlačítko EZS, datová zásuvka pro wi-fi a základní bezdrátový telefon, 2x datová zásuvka + 230V pro objednávkový terminál), IT point (1x datová zásuvka + 230V), čekací zóna (1x datová zásuvka + 2x 230V), prostor nad podhledem (2x datová zásuvka pro wi-fi, všechny datové kabely budou svedeny do RACKu v technické místnosti), sb</t>
  </si>
  <si>
    <t>revize</t>
  </si>
  <si>
    <t>režie, doprava, koordinace prací, likvidace odpadu, úklid</t>
  </si>
  <si>
    <t>odstranění vedení radiátorů v prostorách pracovny, sb</t>
  </si>
  <si>
    <t>úprava rozteče přívodu a odvodu media do topných těles, sb</t>
  </si>
  <si>
    <t>radiátor deskový, rozměry: 800/900/100 mm</t>
  </si>
  <si>
    <t>radiátor deskový, rozměry: 2000/200/150 mm</t>
  </si>
  <si>
    <t>radiátor deskový, rozměry: 2000/600/100 mm</t>
  </si>
  <si>
    <t>montáž radiátorů, ks</t>
  </si>
  <si>
    <t>termostatická hlavice</t>
  </si>
  <si>
    <t>instalační materiál, sb</t>
  </si>
  <si>
    <t>režie, doprava, kompletace</t>
  </si>
  <si>
    <t>odstranění stávající malby škrábáním, m2</t>
  </si>
  <si>
    <t>výmalba stropu včetně penetrace, bílá, m2</t>
  </si>
  <si>
    <t>výmalba stěn včetně penetrace, dle odstínu NCS, m2</t>
  </si>
  <si>
    <t>lakování soklů, okenních parapetů, orámování vypínačů, sb</t>
  </si>
  <si>
    <t>lakování kovových zárubní</t>
  </si>
  <si>
    <t>zakrytí konstrukcí, doprava, režie, úklid</t>
  </si>
  <si>
    <t>%</t>
  </si>
  <si>
    <t>dveře, fólie, rozměry: 800/1980 mm, dodávka, ks</t>
  </si>
  <si>
    <t>dveře, fólie, rozměry: 800/1980 mm, montáž, ks</t>
  </si>
  <si>
    <t>dveřní kování, komplet, povrchová úprava dle požadavku projektanta, dodávka, ks</t>
  </si>
  <si>
    <t>dveřní kování, komplet, povrchová úprava dle požadavku projektanta, montáž, ks</t>
  </si>
  <si>
    <t>samozavírač, dodávka, ks</t>
  </si>
  <si>
    <t>samozavírač, montáž, ks</t>
  </si>
  <si>
    <t>práh, dodávka včetně montáže, rozměry: 800/150/22 mm, materiál: buk, ks</t>
  </si>
  <si>
    <t>PC point, rozměry: 1050/1050/1150 mm, materiál: LTD, tl. 18 mm, hrana ABS, tl. 1/2 mm, barva: černá, včetně obkladu sloupu</t>
  </si>
  <si>
    <t xml:space="preserve">skříň pro klíče, rozměry: 800/750/100 mm, materiál: LTD, tl. 18 mm, hrana ABS, tl. 1 mm, barva: černá </t>
  </si>
  <si>
    <t>korpusy pro koše,  rozměry: 450/350/800 mm, materiál: LTD, tl. 18 mm, hrana ABS, tl. 1 mm, barva: bílá</t>
  </si>
  <si>
    <t>police, rozměry: 1500/300/54 mm, LTD, tl. 3x18 mm, hrana ABS, tl. 1 mm, barva: bílá, včetně 4x závitová tyč k uchycení na stěnu</t>
  </si>
  <si>
    <t>skříň za pultem, rozměry: 800/450/950 mm, materiál: LTD, tl. 18 mm, hrana ABS, tl. 1 mm, barva: černá</t>
  </si>
  <si>
    <t>půda společná, rozměry: 2400/450/18 mm, materiál: LTD, tl. 18 mm, hrana ABS, tl. 1 mm, barva: dřevodekor černý</t>
  </si>
  <si>
    <t>květináč zaoblený vedle recepčního pultu, barva: černá</t>
  </si>
  <si>
    <t>stůl v zázemí, rozměry: 2100/700/750 mm, materiál: LTD, tl. 18 mm, hrana ABS, tl. 1 mm, barva: černá</t>
  </si>
  <si>
    <t>kontejner s výsuvy, pojízdný, rozměry: 430/550/620 mm</t>
  </si>
  <si>
    <t>police nad stolem, rozměry: 1200/280/36 mm, LTD, tl. 2x18 mm, hrana ABS, tl. 1 mm, barva: černá, včetně 4x závitová tyč k uchycení na stěnu</t>
  </si>
  <si>
    <t>stůl jídelní, rozměry: 800/800/750 mm, barva: černá</t>
  </si>
  <si>
    <t>světlo dekorativní malé, s textilním stínidlem, průměr 600 mm</t>
  </si>
  <si>
    <t>světlo dekorativní velké, s textilním stínidlem, 800 mm</t>
  </si>
  <si>
    <t>stolek konferenční, krohový, průměr 600-800 mm, v. 550 mm, barva: černá, v prostorách zázemí recepce</t>
  </si>
  <si>
    <t>taburet celočalouněný, v prostorách čekací zóny</t>
  </si>
  <si>
    <t>sedací nábytek modulový, s opěrákem, celočalouněný, v prostorách čekací zóny</t>
  </si>
  <si>
    <t>křeslo odpočinkové, v prostorách recepce a čekací zóny</t>
  </si>
  <si>
    <t>dekorativní květináč, barva: šedá, včetně samozavlažovacího systému, v prostorách čekací zóny</t>
  </si>
  <si>
    <t>květina živá, včetně příslušenství</t>
  </si>
  <si>
    <t>koordinace prací, doprava, režie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</si>
</sst>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0.0%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hair"/>
      <top/>
      <bottom/>
    </border>
    <border>
      <left style="thin"/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/>
      <right/>
      <top/>
      <bottom/>
    </border>
    <border>
      <left/>
      <right/>
      <top style="thin">
        <color indexed="8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 style="hair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/>
      <right/>
      <top style="thin"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</borders>
  <cellStyleXfs count="2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9" fillId="0" borderId="0" xfId="0" applyFont="1"/>
    <xf numFmtId="4" fontId="3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Font="1"/>
    <xf numFmtId="0" fontId="12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4" fontId="3" fillId="0" borderId="0" xfId="0" applyNumberFormat="1" applyFont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11" fillId="0" borderId="0" xfId="0" applyFont="1" applyProtection="1">
      <protection locked="0"/>
    </xf>
    <xf numFmtId="0" fontId="2" fillId="0" borderId="0" xfId="2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14" fontId="0" fillId="0" borderId="3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6" fillId="0" borderId="0" xfId="2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4" fillId="0" borderId="8" xfId="21" applyFont="1" applyBorder="1" applyAlignment="1">
      <alignment horizontal="left"/>
      <protection/>
    </xf>
    <xf numFmtId="0" fontId="7" fillId="0" borderId="9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4" fillId="0" borderId="11" xfId="21" applyFont="1" applyBorder="1" applyAlignment="1" applyProtection="1">
      <alignment horizontal="left"/>
      <protection locked="0"/>
    </xf>
    <xf numFmtId="0" fontId="8" fillId="0" borderId="12" xfId="21" applyFont="1" applyBorder="1" applyAlignment="1" applyProtection="1">
      <alignment horizontal="left"/>
      <protection locked="0"/>
    </xf>
    <xf numFmtId="0" fontId="8" fillId="0" borderId="13" xfId="2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8" fillId="0" borderId="15" xfId="21" applyFont="1" applyBorder="1" applyAlignment="1" applyProtection="1">
      <alignment horizontal="left"/>
      <protection locked="0"/>
    </xf>
    <xf numFmtId="0" fontId="9" fillId="0" borderId="16" xfId="0" applyFont="1" applyBorder="1"/>
    <xf numFmtId="0" fontId="3" fillId="0" borderId="17" xfId="0" applyFont="1" applyBorder="1"/>
    <xf numFmtId="4" fontId="0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9" fontId="10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164" fontId="3" fillId="0" borderId="0" xfId="26" applyNumberFormat="1" applyFont="1" applyBorder="1" applyAlignment="1">
      <alignment horizontal="right"/>
    </xf>
    <xf numFmtId="14" fontId="0" fillId="0" borderId="4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left" wrapText="1"/>
    </xf>
    <xf numFmtId="9" fontId="0" fillId="3" borderId="0" xfId="26" applyFont="1" applyFill="1" applyBorder="1" applyAlignment="1" applyProtection="1">
      <alignment horizontal="center"/>
      <protection locked="0"/>
    </xf>
    <xf numFmtId="9" fontId="0" fillId="4" borderId="0" xfId="26" applyFont="1" applyFill="1" applyBorder="1" applyAlignment="1" applyProtection="1">
      <alignment horizontal="center"/>
      <protection locked="0"/>
    </xf>
    <xf numFmtId="164" fontId="0" fillId="4" borderId="0" xfId="26" applyNumberFormat="1" applyFont="1" applyFill="1" applyBorder="1" applyAlignment="1" applyProtection="1">
      <alignment horizontal="center"/>
      <protection locked="0"/>
    </xf>
    <xf numFmtId="9" fontId="0" fillId="5" borderId="0" xfId="26" applyFont="1" applyFill="1" applyBorder="1" applyAlignment="1" applyProtection="1">
      <alignment horizontal="center"/>
      <protection locked="0"/>
    </xf>
    <xf numFmtId="164" fontId="0" fillId="5" borderId="0" xfId="26" applyNumberFormat="1" applyFont="1" applyFill="1" applyBorder="1" applyAlignment="1" applyProtection="1">
      <alignment horizontal="center"/>
      <protection locked="0"/>
    </xf>
    <xf numFmtId="4" fontId="0" fillId="3" borderId="0" xfId="26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4" fillId="0" borderId="21" xfId="21" applyFont="1" applyBorder="1" applyAlignment="1">
      <alignment horizontal="left"/>
      <protection/>
    </xf>
    <xf numFmtId="0" fontId="7" fillId="0" borderId="22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right"/>
    </xf>
    <xf numFmtId="14" fontId="3" fillId="0" borderId="23" xfId="0" applyNumberFormat="1" applyFont="1" applyBorder="1" applyAlignment="1">
      <alignment horizontal="right"/>
    </xf>
    <xf numFmtId="0" fontId="19" fillId="0" borderId="24" xfId="0" applyFont="1" applyBorder="1"/>
    <xf numFmtId="0" fontId="6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8" fontId="19" fillId="0" borderId="27" xfId="0" applyNumberFormat="1" applyFont="1" applyBorder="1" applyAlignment="1">
      <alignment horizontal="center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0" fontId="8" fillId="2" borderId="28" xfId="0" applyFont="1" applyFill="1" applyBorder="1" applyAlignment="1" applyProtection="1">
      <alignment horizontal="center"/>
      <protection locked="0"/>
    </xf>
    <xf numFmtId="4" fontId="0" fillId="2" borderId="29" xfId="0" applyNumberFormat="1" applyFont="1" applyFill="1" applyBorder="1" applyAlignment="1">
      <alignment horizontal="right"/>
    </xf>
    <xf numFmtId="0" fontId="8" fillId="2" borderId="30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4" fontId="0" fillId="2" borderId="3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wrapText="1"/>
    </xf>
    <xf numFmtId="1" fontId="0" fillId="2" borderId="33" xfId="0" applyNumberFormat="1" applyFont="1" applyFill="1" applyBorder="1" applyAlignment="1">
      <alignment horizontal="center"/>
    </xf>
    <xf numFmtId="4" fontId="0" fillId="2" borderId="34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3" fillId="2" borderId="9" xfId="0" applyFont="1" applyFill="1" applyBorder="1"/>
    <xf numFmtId="4" fontId="0" fillId="2" borderId="9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left" wrapText="1"/>
    </xf>
    <xf numFmtId="0" fontId="8" fillId="2" borderId="3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19" fillId="2" borderId="35" xfId="0" applyFont="1" applyFill="1" applyBorder="1"/>
    <xf numFmtId="0" fontId="19" fillId="2" borderId="36" xfId="0" applyFont="1" applyFill="1" applyBorder="1"/>
    <xf numFmtId="8" fontId="19" fillId="2" borderId="36" xfId="0" applyNumberFormat="1" applyFont="1" applyFill="1" applyBorder="1"/>
    <xf numFmtId="8" fontId="19" fillId="2" borderId="37" xfId="0" applyNumberFormat="1" applyFont="1" applyFill="1" applyBorder="1"/>
    <xf numFmtId="0" fontId="19" fillId="2" borderId="38" xfId="0" applyFont="1" applyFill="1" applyBorder="1" applyAlignment="1">
      <alignment wrapText="1"/>
    </xf>
    <xf numFmtId="0" fontId="19" fillId="2" borderId="39" xfId="0" applyFont="1" applyFill="1" applyBorder="1"/>
    <xf numFmtId="8" fontId="19" fillId="2" borderId="39" xfId="0" applyNumberFormat="1" applyFont="1" applyFill="1" applyBorder="1"/>
    <xf numFmtId="8" fontId="19" fillId="2" borderId="40" xfId="0" applyNumberFormat="1" applyFont="1" applyFill="1" applyBorder="1"/>
    <xf numFmtId="0" fontId="19" fillId="2" borderId="41" xfId="0" applyFont="1" applyFill="1" applyBorder="1"/>
    <xf numFmtId="0" fontId="19" fillId="2" borderId="42" xfId="0" applyFont="1" applyFill="1" applyBorder="1"/>
    <xf numFmtId="8" fontId="19" fillId="2" borderId="42" xfId="0" applyNumberFormat="1" applyFont="1" applyFill="1" applyBorder="1"/>
    <xf numFmtId="8" fontId="19" fillId="2" borderId="43" xfId="0" applyNumberFormat="1" applyFont="1" applyFill="1" applyBorder="1"/>
    <xf numFmtId="8" fontId="20" fillId="2" borderId="44" xfId="0" applyNumberFormat="1" applyFont="1" applyFill="1" applyBorder="1" applyAlignment="1">
      <alignment vertical="center"/>
    </xf>
    <xf numFmtId="0" fontId="8" fillId="2" borderId="32" xfId="0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/>
    <xf numFmtId="0" fontId="3" fillId="2" borderId="28" xfId="0" applyFont="1" applyFill="1" applyBorder="1"/>
    <xf numFmtId="4" fontId="0" fillId="2" borderId="28" xfId="0" applyNumberFormat="1" applyFont="1" applyFill="1" applyBorder="1" applyAlignment="1">
      <alignment horizontal="right"/>
    </xf>
    <xf numFmtId="4" fontId="3" fillId="2" borderId="29" xfId="0" applyNumberFormat="1" applyFont="1" applyFill="1" applyBorder="1" applyAlignment="1">
      <alignment horizontal="right"/>
    </xf>
    <xf numFmtId="0" fontId="9" fillId="2" borderId="30" xfId="0" applyFont="1" applyFill="1" applyBorder="1"/>
    <xf numFmtId="0" fontId="3" fillId="2" borderId="20" xfId="0" applyFont="1" applyFill="1" applyBorder="1"/>
    <xf numFmtId="4" fontId="0" fillId="2" borderId="20" xfId="0" applyNumberFormat="1" applyFont="1" applyFill="1" applyBorder="1" applyAlignment="1">
      <alignment horizontal="right"/>
    </xf>
    <xf numFmtId="4" fontId="3" fillId="2" borderId="31" xfId="0" applyNumberFormat="1" applyFont="1" applyFill="1" applyBorder="1" applyAlignment="1">
      <alignment horizontal="right"/>
    </xf>
    <xf numFmtId="0" fontId="9" fillId="2" borderId="32" xfId="0" applyFont="1" applyFill="1" applyBorder="1"/>
    <xf numFmtId="0" fontId="3" fillId="2" borderId="33" xfId="0" applyFont="1" applyFill="1" applyBorder="1"/>
    <xf numFmtId="4" fontId="0" fillId="2" borderId="33" xfId="0" applyNumberFormat="1" applyFont="1" applyFill="1" applyBorder="1" applyAlignment="1">
      <alignment horizontal="right"/>
    </xf>
    <xf numFmtId="4" fontId="3" fillId="2" borderId="34" xfId="0" applyNumberFormat="1" applyFont="1" applyFill="1" applyBorder="1" applyAlignment="1">
      <alignment horizontal="right"/>
    </xf>
    <xf numFmtId="4" fontId="0" fillId="2" borderId="29" xfId="0" applyNumberFormat="1" applyFont="1" applyFill="1" applyBorder="1"/>
    <xf numFmtId="4" fontId="0" fillId="2" borderId="34" xfId="0" applyNumberFormat="1" applyFont="1" applyFill="1" applyBorder="1"/>
    <xf numFmtId="0" fontId="19" fillId="0" borderId="45" xfId="0" applyFont="1" applyBorder="1"/>
    <xf numFmtId="8" fontId="19" fillId="0" borderId="45" xfId="0" applyNumberFormat="1" applyFont="1" applyBorder="1"/>
    <xf numFmtId="0" fontId="19" fillId="0" borderId="0" xfId="0" applyFont="1" applyBorder="1"/>
    <xf numFmtId="8" fontId="19" fillId="0" borderId="0" xfId="0" applyNumberFormat="1" applyFont="1" applyBorder="1"/>
    <xf numFmtId="0" fontId="0" fillId="2" borderId="2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0" fillId="2" borderId="35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center" wrapText="1"/>
    </xf>
    <xf numFmtId="4" fontId="3" fillId="7" borderId="0" xfId="0" applyNumberFormat="1" applyFont="1" applyFill="1" applyAlignment="1">
      <alignment horizontal="center" wrapText="1"/>
    </xf>
    <xf numFmtId="4" fontId="3" fillId="8" borderId="0" xfId="0" applyNumberFormat="1" applyFont="1" applyFill="1" applyAlignment="1">
      <alignment horizontal="center" wrapText="1"/>
    </xf>
    <xf numFmtId="4" fontId="3" fillId="9" borderId="0" xfId="0" applyNumberFormat="1" applyFont="1" applyFill="1" applyAlignment="1">
      <alignment horizontal="center" wrapText="1"/>
    </xf>
    <xf numFmtId="4" fontId="0" fillId="4" borderId="0" xfId="26" applyNumberFormat="1" applyFont="1" applyFill="1" applyBorder="1" applyAlignment="1" applyProtection="1">
      <alignment horizontal="center"/>
      <protection locked="0"/>
    </xf>
    <xf numFmtId="4" fontId="0" fillId="5" borderId="0" xfId="26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9" fontId="0" fillId="0" borderId="0" xfId="26" applyFont="1" applyBorder="1" applyAlignment="1">
      <alignment horizontal="center"/>
    </xf>
    <xf numFmtId="9" fontId="3" fillId="0" borderId="0" xfId="0" applyNumberFormat="1" applyFont="1"/>
    <xf numFmtId="0" fontId="9" fillId="0" borderId="46" xfId="0" applyFont="1" applyBorder="1"/>
    <xf numFmtId="0" fontId="0" fillId="0" borderId="46" xfId="0" applyFont="1" applyBorder="1"/>
    <xf numFmtId="4" fontId="0" fillId="0" borderId="0" xfId="0" applyNumberFormat="1" applyFont="1" applyAlignment="1">
      <alignment horizontal="center" wrapText="1"/>
    </xf>
    <xf numFmtId="4" fontId="3" fillId="6" borderId="0" xfId="0" applyNumberFormat="1" applyFont="1" applyFill="1" applyAlignment="1">
      <alignment horizontal="center"/>
    </xf>
    <xf numFmtId="4" fontId="3" fillId="7" borderId="0" xfId="0" applyNumberFormat="1" applyFont="1" applyFill="1" applyAlignment="1">
      <alignment horizontal="center"/>
    </xf>
    <xf numFmtId="0" fontId="0" fillId="0" borderId="47" xfId="0" applyFont="1" applyBorder="1"/>
    <xf numFmtId="4" fontId="13" fillId="0" borderId="47" xfId="0" applyNumberFormat="1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9" fillId="0" borderId="22" xfId="0" applyFont="1" applyBorder="1"/>
    <xf numFmtId="4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21" fillId="9" borderId="0" xfId="27" applyNumberFormat="1" applyFill="1" applyBorder="1" applyAlignment="1">
      <alignment horizontal="center" wrapText="1"/>
    </xf>
    <xf numFmtId="0" fontId="21" fillId="0" borderId="0" xfId="27" applyBorder="1"/>
    <xf numFmtId="0" fontId="0" fillId="0" borderId="0" xfId="0" applyFont="1" applyAlignment="1">
      <alignment wrapText="1"/>
    </xf>
    <xf numFmtId="4" fontId="0" fillId="6" borderId="28" xfId="0" applyNumberFormat="1" applyFont="1" applyFill="1" applyBorder="1" applyAlignment="1">
      <alignment horizontal="right"/>
    </xf>
    <xf numFmtId="4" fontId="0" fillId="6" borderId="20" xfId="0" applyNumberFormat="1" applyFont="1" applyFill="1" applyBorder="1" applyAlignment="1">
      <alignment horizontal="right"/>
    </xf>
    <xf numFmtId="4" fontId="0" fillId="6" borderId="33" xfId="0" applyNumberFormat="1" applyFont="1" applyFill="1" applyBorder="1" applyAlignment="1">
      <alignment horizontal="right"/>
    </xf>
    <xf numFmtId="8" fontId="19" fillId="6" borderId="36" xfId="0" applyNumberFormat="1" applyFont="1" applyFill="1" applyBorder="1"/>
    <xf numFmtId="8" fontId="19" fillId="6" borderId="39" xfId="0" applyNumberFormat="1" applyFont="1" applyFill="1" applyBorder="1"/>
    <xf numFmtId="4" fontId="3" fillId="2" borderId="48" xfId="0" applyNumberFormat="1" applyFont="1" applyFill="1" applyBorder="1" applyAlignment="1">
      <alignment horizontal="center" wrapText="1"/>
    </xf>
    <xf numFmtId="9" fontId="3" fillId="6" borderId="20" xfId="0" applyNumberFormat="1" applyFont="1" applyFill="1" applyBorder="1"/>
    <xf numFmtId="4" fontId="8" fillId="6" borderId="28" xfId="0" applyNumberFormat="1" applyFont="1" applyFill="1" applyBorder="1" applyAlignment="1">
      <alignment horizontal="right"/>
    </xf>
    <xf numFmtId="4" fontId="8" fillId="6" borderId="20" xfId="0" applyNumberFormat="1" applyFont="1" applyFill="1" applyBorder="1" applyAlignment="1">
      <alignment horizontal="right"/>
    </xf>
    <xf numFmtId="4" fontId="8" fillId="6" borderId="33" xfId="0" applyNumberFormat="1" applyFont="1" applyFill="1" applyBorder="1" applyAlignment="1">
      <alignment horizontal="right"/>
    </xf>
    <xf numFmtId="0" fontId="8" fillId="0" borderId="49" xfId="21" applyFont="1" applyBorder="1" applyAlignment="1" applyProtection="1">
      <alignment horizontal="left"/>
      <protection locked="0"/>
    </xf>
    <xf numFmtId="14" fontId="0" fillId="0" borderId="50" xfId="0" applyNumberFormat="1" applyFont="1" applyBorder="1" applyAlignment="1" applyProtection="1">
      <alignment horizontal="left"/>
      <protection locked="0"/>
    </xf>
    <xf numFmtId="0" fontId="0" fillId="0" borderId="51" xfId="0" applyFont="1" applyBorder="1" applyProtection="1">
      <protection locked="0"/>
    </xf>
    <xf numFmtId="0" fontId="0" fillId="0" borderId="51" xfId="0" applyFont="1" applyBorder="1" applyAlignment="1" applyProtection="1">
      <alignment horizontal="right"/>
      <protection locked="0"/>
    </xf>
    <xf numFmtId="0" fontId="0" fillId="0" borderId="52" xfId="0" applyFont="1" applyBorder="1" applyAlignment="1" applyProtection="1">
      <alignment horizontal="right"/>
      <protection locked="0"/>
    </xf>
    <xf numFmtId="14" fontId="3" fillId="0" borderId="51" xfId="0" applyNumberFormat="1" applyFont="1" applyBorder="1" applyAlignment="1" applyProtection="1">
      <alignment horizontal="left"/>
      <protection locked="0"/>
    </xf>
    <xf numFmtId="0" fontId="3" fillId="0" borderId="51" xfId="0" applyFont="1" applyBorder="1" applyProtection="1">
      <protection locked="0"/>
    </xf>
    <xf numFmtId="0" fontId="3" fillId="0" borderId="51" xfId="0" applyFont="1" applyBorder="1" applyAlignment="1" applyProtection="1">
      <alignment horizontal="right"/>
      <protection locked="0"/>
    </xf>
    <xf numFmtId="14" fontId="3" fillId="0" borderId="51" xfId="0" applyNumberFormat="1" applyFont="1" applyBorder="1" applyAlignment="1" applyProtection="1">
      <alignment horizontal="right"/>
      <protection locked="0"/>
    </xf>
    <xf numFmtId="14" fontId="0" fillId="0" borderId="53" xfId="0" applyNumberFormat="1" applyFont="1" applyBorder="1" applyAlignment="1">
      <alignment horizontal="left"/>
    </xf>
    <xf numFmtId="14" fontId="3" fillId="0" borderId="32" xfId="0" applyNumberFormat="1" applyFont="1" applyBorder="1" applyAlignment="1" applyProtection="1">
      <alignment horizontal="left"/>
      <protection locked="0"/>
    </xf>
    <xf numFmtId="14" fontId="3" fillId="0" borderId="33" xfId="0" applyNumberFormat="1" applyFont="1" applyBorder="1" applyAlignment="1" applyProtection="1">
      <alignment horizontal="left"/>
      <protection locked="0"/>
    </xf>
    <xf numFmtId="0" fontId="3" fillId="0" borderId="33" xfId="0" applyFont="1" applyBorder="1" applyProtection="1">
      <protection locked="0"/>
    </xf>
    <xf numFmtId="0" fontId="3" fillId="0" borderId="33" xfId="0" applyFont="1" applyBorder="1" applyAlignment="1" applyProtection="1">
      <alignment horizontal="right"/>
      <protection locked="0"/>
    </xf>
    <xf numFmtId="14" fontId="3" fillId="0" borderId="34" xfId="0" applyNumberFormat="1" applyFont="1" applyBorder="1" applyAlignment="1" applyProtection="1">
      <alignment horizontal="right"/>
      <protection locked="0"/>
    </xf>
    <xf numFmtId="14" fontId="3" fillId="0" borderId="54" xfId="0" applyNumberFormat="1" applyFont="1" applyBorder="1" applyAlignment="1" applyProtection="1">
      <alignment horizontal="left"/>
      <protection locked="0"/>
    </xf>
    <xf numFmtId="14" fontId="3" fillId="0" borderId="50" xfId="0" applyNumberFormat="1" applyFont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21" applyFont="1" applyAlignment="1">
      <alignment horizontal="left"/>
      <protection/>
    </xf>
    <xf numFmtId="0" fontId="3" fillId="0" borderId="0" xfId="21" applyFont="1" applyAlignment="1">
      <alignment horizontal="right"/>
      <protection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8" fillId="0" borderId="13" xfId="21" applyFont="1" applyBorder="1" applyAlignment="1">
      <alignment horizontal="left"/>
      <protection/>
    </xf>
    <xf numFmtId="14" fontId="0" fillId="0" borderId="3" xfId="0" applyNumberFormat="1" applyFont="1" applyBorder="1" applyAlignment="1">
      <alignment horizontal="left"/>
    </xf>
    <xf numFmtId="0" fontId="8" fillId="0" borderId="15" xfId="21" applyFont="1" applyBorder="1" applyAlignment="1">
      <alignment horizontal="left"/>
      <protection/>
    </xf>
    <xf numFmtId="0" fontId="0" fillId="0" borderId="55" xfId="0" applyFont="1" applyBorder="1"/>
    <xf numFmtId="4" fontId="0" fillId="0" borderId="55" xfId="0" applyNumberFormat="1" applyFont="1" applyBorder="1"/>
    <xf numFmtId="0" fontId="0" fillId="0" borderId="56" xfId="0" applyFont="1" applyBorder="1" applyAlignment="1">
      <alignment horizontal="right"/>
    </xf>
    <xf numFmtId="0" fontId="8" fillId="0" borderId="12" xfId="21" applyFont="1" applyBorder="1" applyAlignment="1">
      <alignment horizontal="left"/>
      <protection/>
    </xf>
    <xf numFmtId="14" fontId="3" fillId="0" borderId="54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4" fontId="3" fillId="0" borderId="33" xfId="0" applyNumberFormat="1" applyFont="1" applyBorder="1" applyAlignment="1">
      <alignment horizontal="left"/>
    </xf>
    <xf numFmtId="14" fontId="3" fillId="0" borderId="50" xfId="0" applyNumberFormat="1" applyFont="1" applyBorder="1" applyAlignment="1">
      <alignment horizontal="right"/>
    </xf>
    <xf numFmtId="0" fontId="4" fillId="0" borderId="12" xfId="21" applyFont="1" applyBorder="1">
      <alignment/>
      <protection/>
    </xf>
    <xf numFmtId="0" fontId="8" fillId="0" borderId="30" xfId="21" applyFont="1" applyBorder="1" applyAlignment="1">
      <alignment horizontal="left"/>
      <protection/>
    </xf>
    <xf numFmtId="0" fontId="8" fillId="0" borderId="32" xfId="21" applyFont="1" applyBorder="1" applyAlignment="1">
      <alignment horizontal="left"/>
      <protection/>
    </xf>
    <xf numFmtId="0" fontId="0" fillId="0" borderId="0" xfId="0" applyFont="1" applyAlignment="1">
      <alignment vertical="top"/>
    </xf>
    <xf numFmtId="0" fontId="6" fillId="0" borderId="0" xfId="21" applyFont="1" applyAlignment="1">
      <alignment horizontal="left"/>
      <protection/>
    </xf>
    <xf numFmtId="3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4" fillId="0" borderId="57" xfId="21" applyFont="1" applyBorder="1" applyAlignment="1">
      <alignment horizontal="left"/>
      <protection/>
    </xf>
    <xf numFmtId="0" fontId="7" fillId="0" borderId="58" xfId="0" applyFont="1" applyBorder="1"/>
    <xf numFmtId="4" fontId="7" fillId="0" borderId="58" xfId="0" applyNumberFormat="1" applyFont="1" applyBorder="1"/>
    <xf numFmtId="14" fontId="3" fillId="0" borderId="59" xfId="0" applyNumberFormat="1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3" fillId="0" borderId="61" xfId="0" applyFont="1" applyBorder="1" applyAlignment="1">
      <alignment wrapText="1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 wrapText="1"/>
    </xf>
    <xf numFmtId="0" fontId="8" fillId="0" borderId="64" xfId="0" applyFont="1" applyBorder="1" applyAlignment="1">
      <alignment horizontal="center"/>
    </xf>
    <xf numFmtId="0" fontId="0" fillId="0" borderId="65" xfId="0" applyFont="1" applyBorder="1" applyAlignment="1">
      <alignment wrapText="1"/>
    </xf>
    <xf numFmtId="4" fontId="0" fillId="0" borderId="66" xfId="0" applyNumberFormat="1" applyFont="1" applyBorder="1" applyAlignment="1">
      <alignment wrapText="1"/>
    </xf>
    <xf numFmtId="9" fontId="0" fillId="0" borderId="66" xfId="0" applyNumberFormat="1" applyFont="1" applyBorder="1" applyAlignment="1">
      <alignment wrapText="1"/>
    </xf>
    <xf numFmtId="4" fontId="0" fillId="0" borderId="67" xfId="0" applyNumberFormat="1" applyFont="1" applyBorder="1" applyAlignment="1">
      <alignment horizontal="right"/>
    </xf>
    <xf numFmtId="0" fontId="0" fillId="0" borderId="57" xfId="0" applyFont="1" applyBorder="1"/>
    <xf numFmtId="0" fontId="3" fillId="0" borderId="58" xfId="0" applyFont="1" applyBorder="1"/>
    <xf numFmtId="4" fontId="3" fillId="0" borderId="58" xfId="0" applyNumberFormat="1" applyFont="1" applyBorder="1"/>
    <xf numFmtId="9" fontId="0" fillId="0" borderId="58" xfId="0" applyNumberFormat="1" applyFont="1" applyBorder="1" applyAlignment="1">
      <alignment wrapText="1"/>
    </xf>
    <xf numFmtId="4" fontId="3" fillId="0" borderId="59" xfId="0" applyNumberFormat="1" applyFont="1" applyBorder="1" applyAlignment="1">
      <alignment horizontal="right"/>
    </xf>
    <xf numFmtId="0" fontId="3" fillId="0" borderId="47" xfId="0" applyFont="1" applyBorder="1"/>
    <xf numFmtId="4" fontId="3" fillId="0" borderId="47" xfId="0" applyNumberFormat="1" applyFont="1" applyBorder="1"/>
    <xf numFmtId="9" fontId="0" fillId="0" borderId="47" xfId="0" applyNumberFormat="1" applyFont="1" applyBorder="1" applyAlignment="1">
      <alignment wrapText="1"/>
    </xf>
    <xf numFmtId="4" fontId="3" fillId="0" borderId="47" xfId="0" applyNumberFormat="1" applyFont="1" applyBorder="1" applyAlignment="1">
      <alignment horizontal="right"/>
    </xf>
    <xf numFmtId="4" fontId="0" fillId="0" borderId="0" xfId="0" applyNumberFormat="1" applyFont="1"/>
    <xf numFmtId="0" fontId="8" fillId="0" borderId="32" xfId="21" applyFont="1" applyBorder="1" applyAlignment="1" applyProtection="1">
      <alignment horizontal="left"/>
      <protection locked="0"/>
    </xf>
    <xf numFmtId="4" fontId="8" fillId="6" borderId="28" xfId="0" applyNumberFormat="1" applyFont="1" applyFill="1" applyBorder="1"/>
    <xf numFmtId="4" fontId="0" fillId="0" borderId="0" xfId="26" applyNumberFormat="1" applyFont="1" applyFill="1" applyBorder="1" applyAlignment="1">
      <alignment horizontal="center"/>
    </xf>
    <xf numFmtId="4" fontId="0" fillId="0" borderId="0" xfId="26" applyNumberFormat="1" applyFont="1" applyBorder="1" applyAlignment="1">
      <alignment horizontal="center"/>
    </xf>
    <xf numFmtId="4" fontId="0" fillId="2" borderId="0" xfId="26" applyNumberFormat="1" applyFont="1" applyFill="1" applyBorder="1" applyAlignment="1">
      <alignment horizontal="center"/>
    </xf>
    <xf numFmtId="4" fontId="8" fillId="6" borderId="20" xfId="0" applyNumberFormat="1" applyFont="1" applyFill="1" applyBorder="1"/>
    <xf numFmtId="4" fontId="0" fillId="2" borderId="31" xfId="0" applyNumberFormat="1" applyFont="1" applyFill="1" applyBorder="1"/>
    <xf numFmtId="3" fontId="0" fillId="0" borderId="0" xfId="26" applyNumberFormat="1" applyFont="1" applyBorder="1" applyAlignment="1">
      <alignment horizontal="center"/>
    </xf>
    <xf numFmtId="4" fontId="8" fillId="6" borderId="33" xfId="0" applyNumberFormat="1" applyFont="1" applyFill="1" applyBorder="1"/>
    <xf numFmtId="14" fontId="0" fillId="0" borderId="53" xfId="0" applyNumberFormat="1" applyFont="1" applyBorder="1" applyAlignment="1" applyProtection="1">
      <alignment horizontal="left"/>
      <protection locked="0"/>
    </xf>
    <xf numFmtId="0" fontId="0" fillId="0" borderId="55" xfId="0" applyFont="1" applyBorder="1" applyProtection="1">
      <protection locked="0"/>
    </xf>
    <xf numFmtId="0" fontId="0" fillId="0" borderId="55" xfId="0" applyFont="1" applyBorder="1" applyAlignment="1" applyProtection="1">
      <alignment horizontal="right"/>
      <protection locked="0"/>
    </xf>
    <xf numFmtId="0" fontId="0" fillId="0" borderId="56" xfId="0" applyFont="1" applyBorder="1" applyAlignment="1" applyProtection="1">
      <alignment horizontal="right"/>
      <protection locked="0"/>
    </xf>
    <xf numFmtId="0" fontId="9" fillId="0" borderId="68" xfId="0" applyFont="1" applyBorder="1"/>
    <xf numFmtId="0" fontId="3" fillId="0" borderId="69" xfId="0" applyFont="1" applyBorder="1"/>
    <xf numFmtId="9" fontId="3" fillId="6" borderId="69" xfId="0" applyNumberFormat="1" applyFont="1" applyFill="1" applyBorder="1"/>
    <xf numFmtId="4" fontId="0" fillId="0" borderId="69" xfId="0" applyNumberFormat="1" applyFont="1" applyBorder="1" applyAlignment="1">
      <alignment horizontal="right"/>
    </xf>
    <xf numFmtId="4" fontId="3" fillId="0" borderId="70" xfId="0" applyNumberFormat="1" applyFont="1" applyBorder="1" applyAlignment="1">
      <alignment horizontal="right"/>
    </xf>
    <xf numFmtId="0" fontId="9" fillId="0" borderId="71" xfId="0" applyFont="1" applyBorder="1"/>
    <xf numFmtId="0" fontId="3" fillId="0" borderId="72" xfId="0" applyFont="1" applyBorder="1"/>
    <xf numFmtId="4" fontId="0" fillId="0" borderId="72" xfId="0" applyNumberFormat="1" applyFont="1" applyBorder="1" applyAlignment="1">
      <alignment horizontal="right"/>
    </xf>
    <xf numFmtId="4" fontId="3" fillId="0" borderId="73" xfId="0" applyNumberFormat="1" applyFont="1" applyBorder="1" applyAlignment="1">
      <alignment horizontal="right"/>
    </xf>
    <xf numFmtId="0" fontId="4" fillId="0" borderId="8" xfId="21" applyFont="1" applyBorder="1" applyAlignment="1">
      <alignment horizontal="left" wrapText="1"/>
      <protection/>
    </xf>
    <xf numFmtId="0" fontId="4" fillId="0" borderId="9" xfId="21" applyFont="1" applyBorder="1" applyAlignment="1">
      <alignment horizontal="left" wrapText="1"/>
      <protection/>
    </xf>
    <xf numFmtId="0" fontId="4" fillId="0" borderId="10" xfId="21" applyFont="1" applyBorder="1" applyAlignment="1">
      <alignment horizontal="left" wrapText="1"/>
      <protection/>
    </xf>
    <xf numFmtId="3" fontId="0" fillId="0" borderId="28" xfId="0" applyNumberFormat="1" applyFont="1" applyBorder="1" applyAlignment="1">
      <alignment horizontal="left" wrapText="1"/>
    </xf>
    <xf numFmtId="3" fontId="0" fillId="0" borderId="29" xfId="0" applyNumberFormat="1" applyFont="1" applyBorder="1" applyAlignment="1">
      <alignment horizontal="left" wrapText="1"/>
    </xf>
    <xf numFmtId="0" fontId="3" fillId="0" borderId="61" xfId="0" applyFont="1" applyBorder="1" applyAlignment="1">
      <alignment horizontal="right" wrapText="1"/>
    </xf>
    <xf numFmtId="0" fontId="0" fillId="0" borderId="63" xfId="0" applyFont="1" applyBorder="1" applyAlignment="1">
      <alignment horizontal="right" wrapText="1"/>
    </xf>
    <xf numFmtId="4" fontId="3" fillId="0" borderId="61" xfId="0" applyNumberFormat="1" applyFont="1" applyBorder="1" applyAlignment="1">
      <alignment horizontal="right" wrapText="1"/>
    </xf>
    <xf numFmtId="4" fontId="0" fillId="0" borderId="63" xfId="0" applyNumberFormat="1" applyFont="1" applyBorder="1" applyAlignment="1">
      <alignment horizontal="right" wrapText="1"/>
    </xf>
    <xf numFmtId="4" fontId="3" fillId="0" borderId="74" xfId="0" applyNumberFormat="1" applyFont="1" applyBorder="1" applyAlignment="1">
      <alignment horizontal="right" wrapText="1"/>
    </xf>
    <xf numFmtId="0" fontId="0" fillId="0" borderId="75" xfId="0" applyFont="1" applyBorder="1" applyAlignment="1">
      <alignment horizontal="right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14" fontId="0" fillId="0" borderId="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0" fillId="0" borderId="50" xfId="0" applyNumberFormat="1" applyFont="1" applyBorder="1" applyAlignment="1" applyProtection="1">
      <alignment horizontal="left" wrapText="1"/>
      <protection locked="0"/>
    </xf>
    <xf numFmtId="3" fontId="0" fillId="0" borderId="51" xfId="0" applyNumberFormat="1" applyFont="1" applyBorder="1" applyAlignment="1" applyProtection="1">
      <alignment horizontal="left" wrapText="1"/>
      <protection locked="0"/>
    </xf>
    <xf numFmtId="3" fontId="0" fillId="0" borderId="52" xfId="0" applyNumberFormat="1" applyFont="1" applyBorder="1" applyAlignment="1" applyProtection="1">
      <alignment horizontal="left" wrapText="1"/>
      <protection locked="0"/>
    </xf>
    <xf numFmtId="0" fontId="4" fillId="0" borderId="8" xfId="21" applyFont="1" applyBorder="1" applyAlignment="1" applyProtection="1">
      <alignment horizontal="left" wrapText="1"/>
      <protection locked="0"/>
    </xf>
    <xf numFmtId="0" fontId="4" fillId="0" borderId="9" xfId="21" applyFont="1" applyBorder="1" applyAlignment="1" applyProtection="1">
      <alignment horizontal="left" wrapText="1"/>
      <protection locked="0"/>
    </xf>
    <xf numFmtId="0" fontId="4" fillId="0" borderId="10" xfId="21" applyFont="1" applyBorder="1" applyAlignment="1" applyProtection="1">
      <alignment horizontal="left" wrapText="1"/>
      <protection locked="0"/>
    </xf>
    <xf numFmtId="3" fontId="0" fillId="0" borderId="3" xfId="0" applyNumberFormat="1" applyFont="1" applyBorder="1" applyAlignment="1" applyProtection="1">
      <alignment horizontal="left" wrapText="1"/>
      <protection locked="0"/>
    </xf>
    <xf numFmtId="3" fontId="0" fillId="0" borderId="4" xfId="0" applyNumberFormat="1" applyFont="1" applyBorder="1" applyAlignment="1" applyProtection="1">
      <alignment horizontal="left" wrapText="1"/>
      <protection locked="0"/>
    </xf>
    <xf numFmtId="3" fontId="0" fillId="0" borderId="14" xfId="0" applyNumberFormat="1" applyFont="1" applyBorder="1" applyAlignment="1" applyProtection="1">
      <alignment horizontal="left" wrapText="1"/>
      <protection locked="0"/>
    </xf>
    <xf numFmtId="0" fontId="2" fillId="0" borderId="76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3" fontId="0" fillId="0" borderId="28" xfId="0" applyNumberFormat="1" applyFont="1" applyBorder="1" applyAlignment="1" applyProtection="1">
      <alignment horizontal="left" wrapText="1"/>
      <protection locked="0"/>
    </xf>
    <xf numFmtId="3" fontId="0" fillId="0" borderId="29" xfId="0" applyNumberFormat="1" applyFont="1" applyBorder="1" applyAlignment="1" applyProtection="1">
      <alignment horizontal="left" wrapText="1"/>
      <protection locked="0"/>
    </xf>
    <xf numFmtId="0" fontId="20" fillId="2" borderId="77" xfId="0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wrapText="1"/>
    </xf>
    <xf numFmtId="14" fontId="0" fillId="0" borderId="3" xfId="0" applyNumberFormat="1" applyFont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  <cellStyle name="normální 2 3" xfId="22"/>
    <cellStyle name="normální 2 2" xfId="23"/>
    <cellStyle name="Procenta 3" xfId="24"/>
    <cellStyle name="Procenta 2" xfId="25"/>
    <cellStyle name="Procenta" xfId="26"/>
    <cellStyle name="Hypertextový odkaz" xfId="27"/>
  </cellStyles>
  <dxfs count="152"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zoomScaleSheetLayoutView="100" workbookViewId="0" topLeftCell="A1"/>
  </sheetViews>
  <sheetFormatPr defaultColWidth="9.140625" defaultRowHeight="12.75"/>
  <cols>
    <col min="1" max="1" width="14.421875" style="8" customWidth="1"/>
    <col min="2" max="2" width="34.8515625" style="8" customWidth="1"/>
    <col min="3" max="3" width="11.57421875" style="8" customWidth="1"/>
    <col min="4" max="4" width="6.421875" style="8" customWidth="1"/>
    <col min="5" max="5" width="10.421875" style="11" customWidth="1"/>
    <col min="6" max="6" width="12.57421875" style="12" customWidth="1"/>
    <col min="7" max="16384" width="9.140625" style="8" customWidth="1"/>
  </cols>
  <sheetData>
    <row r="1" spans="1:12" ht="15.75" customHeight="1">
      <c r="A1" s="194"/>
      <c r="B1" s="195"/>
      <c r="C1" s="196"/>
      <c r="D1" s="196"/>
      <c r="E1" s="196"/>
      <c r="F1" s="196"/>
      <c r="G1" s="1"/>
      <c r="H1" s="1"/>
      <c r="I1" s="1"/>
      <c r="J1" s="1"/>
      <c r="K1" s="1"/>
      <c r="L1" s="1"/>
    </row>
    <row r="2" spans="1:12" ht="15.75" customHeight="1">
      <c r="A2" s="194"/>
      <c r="B2" s="197"/>
      <c r="C2" s="197"/>
      <c r="D2" s="197"/>
      <c r="E2" s="198"/>
      <c r="F2" s="199"/>
      <c r="G2" s="1"/>
      <c r="H2" s="1"/>
      <c r="I2" s="1"/>
      <c r="J2" s="1"/>
      <c r="K2" s="1"/>
      <c r="L2" s="1"/>
    </row>
    <row r="3" spans="1:12" s="9" customFormat="1" ht="20.25" customHeight="1">
      <c r="A3" s="264" t="s">
        <v>0</v>
      </c>
      <c r="B3" s="265"/>
      <c r="C3" s="265"/>
      <c r="D3" s="265"/>
      <c r="E3" s="265"/>
      <c r="F3" s="266"/>
      <c r="G3" s="2"/>
      <c r="H3" s="2"/>
      <c r="I3" s="1"/>
      <c r="J3" s="2"/>
      <c r="K3" s="2"/>
      <c r="L3" s="2"/>
    </row>
    <row r="4" spans="1:12" s="9" customFormat="1" ht="15.75" customHeight="1">
      <c r="A4" s="200" t="s">
        <v>1</v>
      </c>
      <c r="B4" s="201"/>
      <c r="C4" s="58"/>
      <c r="D4" s="281"/>
      <c r="E4" s="281"/>
      <c r="F4" s="282"/>
      <c r="G4" s="2"/>
      <c r="H4" s="2"/>
      <c r="I4" s="1"/>
      <c r="J4" s="2"/>
      <c r="K4" s="2"/>
      <c r="L4" s="2"/>
    </row>
    <row r="5" spans="1:12" s="9" customFormat="1" ht="15.75" customHeight="1">
      <c r="A5" s="202" t="s">
        <v>2</v>
      </c>
      <c r="B5" s="186"/>
      <c r="C5" s="203"/>
      <c r="D5" s="203"/>
      <c r="E5" s="204"/>
      <c r="F5" s="205"/>
      <c r="G5" s="2"/>
      <c r="H5" s="2"/>
      <c r="I5" s="17"/>
      <c r="J5" s="2"/>
      <c r="K5" s="2"/>
      <c r="L5" s="16"/>
    </row>
    <row r="6" spans="1:12" ht="15.75" customHeight="1">
      <c r="A6" s="206"/>
      <c r="B6" s="267"/>
      <c r="C6" s="267"/>
      <c r="D6" s="267"/>
      <c r="E6" s="267"/>
      <c r="F6" s="268"/>
      <c r="G6" s="1"/>
      <c r="H6" s="1"/>
      <c r="I6" s="16"/>
      <c r="J6" s="1"/>
      <c r="K6" s="1"/>
      <c r="L6" s="1"/>
    </row>
    <row r="7" spans="1:12" ht="15.75" customHeight="1">
      <c r="A7" s="207"/>
      <c r="B7" s="208"/>
      <c r="C7" s="208"/>
      <c r="D7" s="208"/>
      <c r="E7" s="209"/>
      <c r="F7" s="210"/>
      <c r="G7" s="1"/>
      <c r="H7" s="1"/>
      <c r="I7" s="16"/>
      <c r="J7" s="1"/>
      <c r="K7" s="1"/>
      <c r="L7" s="1"/>
    </row>
    <row r="8" spans="1:12" s="9" customFormat="1" ht="18" customHeight="1">
      <c r="A8" s="211" t="s">
        <v>3</v>
      </c>
      <c r="B8" s="275" t="s">
        <v>4</v>
      </c>
      <c r="C8" s="275"/>
      <c r="D8" s="275"/>
      <c r="E8" s="275"/>
      <c r="F8" s="276"/>
      <c r="G8" s="10"/>
      <c r="H8" s="2"/>
      <c r="I8" s="16"/>
      <c r="J8" s="2"/>
      <c r="K8" s="2"/>
      <c r="L8" s="2"/>
    </row>
    <row r="9" spans="1:12" s="9" customFormat="1" ht="15.75" customHeight="1">
      <c r="A9" s="212" t="s">
        <v>5</v>
      </c>
      <c r="B9" s="277" t="s">
        <v>6</v>
      </c>
      <c r="C9" s="277"/>
      <c r="D9" s="277"/>
      <c r="E9" s="277"/>
      <c r="F9" s="278"/>
      <c r="G9" s="1"/>
      <c r="H9" s="2"/>
      <c r="I9" s="16"/>
      <c r="J9" s="2"/>
      <c r="K9" s="2"/>
      <c r="L9" s="2"/>
    </row>
    <row r="10" spans="1:12" ht="15.75" customHeight="1">
      <c r="A10" s="213" t="s">
        <v>7</v>
      </c>
      <c r="B10" s="279" t="s">
        <v>8</v>
      </c>
      <c r="C10" s="279"/>
      <c r="D10" s="279"/>
      <c r="E10" s="279"/>
      <c r="F10" s="280"/>
      <c r="G10" s="214"/>
      <c r="H10" s="1"/>
      <c r="I10" s="15"/>
      <c r="J10" s="1"/>
      <c r="K10" s="1"/>
      <c r="L10" s="1"/>
    </row>
    <row r="11" spans="1:12" ht="15.75" customHeight="1">
      <c r="A11" s="215"/>
      <c r="B11" s="216"/>
      <c r="C11" s="216"/>
      <c r="D11" s="216"/>
      <c r="E11" s="217"/>
      <c r="F11" s="218"/>
      <c r="G11" s="1"/>
      <c r="H11" s="1"/>
      <c r="I11" s="15"/>
      <c r="J11" s="1"/>
      <c r="K11" s="1"/>
      <c r="L11" s="1"/>
    </row>
    <row r="12" spans="1:12" ht="15.75" customHeight="1">
      <c r="A12" s="219" t="s">
        <v>9</v>
      </c>
      <c r="B12" s="220"/>
      <c r="C12" s="220"/>
      <c r="D12" s="220"/>
      <c r="E12" s="221"/>
      <c r="F12" s="222"/>
      <c r="G12" s="1"/>
      <c r="H12" s="1"/>
      <c r="I12" s="1"/>
      <c r="J12" s="1"/>
      <c r="K12" s="1"/>
      <c r="L12" s="1"/>
    </row>
    <row r="13" spans="1:12" ht="17.1" customHeight="1">
      <c r="A13" s="223"/>
      <c r="B13" s="224"/>
      <c r="C13" s="269" t="s">
        <v>10</v>
      </c>
      <c r="D13" s="269" t="s">
        <v>11</v>
      </c>
      <c r="E13" s="271" t="s">
        <v>12</v>
      </c>
      <c r="F13" s="273" t="s">
        <v>13</v>
      </c>
      <c r="G13" s="1"/>
      <c r="H13" s="1"/>
      <c r="I13" s="1"/>
      <c r="J13" s="1"/>
      <c r="K13" s="1"/>
      <c r="L13" s="1"/>
    </row>
    <row r="14" spans="1:12" ht="17.1" customHeight="1">
      <c r="A14" s="225" t="s">
        <v>14</v>
      </c>
      <c r="B14" s="226" t="s">
        <v>15</v>
      </c>
      <c r="C14" s="270"/>
      <c r="D14" s="270"/>
      <c r="E14" s="272"/>
      <c r="F14" s="274"/>
      <c r="G14" s="1"/>
      <c r="H14" s="1"/>
      <c r="I14" s="1"/>
      <c r="J14" s="1"/>
      <c r="K14" s="1"/>
      <c r="L14" s="1"/>
    </row>
    <row r="15" spans="1:12" ht="23.25" customHeight="1">
      <c r="A15" s="227">
        <v>1</v>
      </c>
      <c r="B15" s="228" t="s">
        <v>16</v>
      </c>
      <c r="C15" s="229">
        <f>1!E37</f>
        <v>0</v>
      </c>
      <c r="D15" s="230">
        <v>0.21</v>
      </c>
      <c r="E15" s="229">
        <f aca="true" t="shared" si="0" ref="E15:E20">C15*D15</f>
        <v>0</v>
      </c>
      <c r="F15" s="231">
        <f aca="true" t="shared" si="1" ref="F15:F20">E15+C15</f>
        <v>0</v>
      </c>
      <c r="G15" s="1"/>
      <c r="H15" s="1"/>
      <c r="I15" s="1"/>
      <c r="J15" s="1"/>
      <c r="K15" s="1"/>
      <c r="L15" s="1"/>
    </row>
    <row r="16" spans="1:12" ht="23.25" customHeight="1">
      <c r="A16" s="227">
        <v>2</v>
      </c>
      <c r="B16" s="228" t="s">
        <v>17</v>
      </c>
      <c r="C16" s="229">
        <f>2!E39</f>
        <v>0</v>
      </c>
      <c r="D16" s="230">
        <v>0.21</v>
      </c>
      <c r="E16" s="229">
        <f t="shared" si="0"/>
        <v>0</v>
      </c>
      <c r="F16" s="231">
        <f t="shared" si="1"/>
        <v>0</v>
      </c>
      <c r="G16" s="1"/>
      <c r="H16" s="1"/>
      <c r="I16" s="1"/>
      <c r="J16" s="1"/>
      <c r="K16" s="1"/>
      <c r="L16" s="1"/>
    </row>
    <row r="17" spans="1:6" ht="23.25" customHeight="1">
      <c r="A17" s="227">
        <v>3</v>
      </c>
      <c r="B17" s="228" t="s">
        <v>18</v>
      </c>
      <c r="C17" s="229">
        <f>3!F67</f>
        <v>0</v>
      </c>
      <c r="D17" s="230">
        <v>0.21</v>
      </c>
      <c r="E17" s="229">
        <f t="shared" si="0"/>
        <v>0</v>
      </c>
      <c r="F17" s="231">
        <f t="shared" si="1"/>
        <v>0</v>
      </c>
    </row>
    <row r="18" spans="1:6" ht="23.25" customHeight="1">
      <c r="A18" s="227">
        <v>4</v>
      </c>
      <c r="B18" s="228" t="s">
        <v>19</v>
      </c>
      <c r="C18" s="229">
        <f>4!E23</f>
        <v>0</v>
      </c>
      <c r="D18" s="230">
        <v>0.21</v>
      </c>
      <c r="E18" s="229">
        <f t="shared" si="0"/>
        <v>0</v>
      </c>
      <c r="F18" s="231">
        <f t="shared" si="1"/>
        <v>0</v>
      </c>
    </row>
    <row r="19" spans="1:6" ht="23.25" customHeight="1">
      <c r="A19" s="227">
        <v>5</v>
      </c>
      <c r="B19" s="228" t="s">
        <v>20</v>
      </c>
      <c r="C19" s="229" t="e">
        <f>5!E21</f>
        <v>#VALUE!</v>
      </c>
      <c r="D19" s="230">
        <v>0.21</v>
      </c>
      <c r="E19" s="229" t="e">
        <f t="shared" si="0"/>
        <v>#VALUE!</v>
      </c>
      <c r="F19" s="231" t="e">
        <f t="shared" si="1"/>
        <v>#VALUE!</v>
      </c>
    </row>
    <row r="20" spans="1:6" ht="29.25" customHeight="1">
      <c r="A20" s="227">
        <v>6</v>
      </c>
      <c r="B20" s="228" t="s">
        <v>21</v>
      </c>
      <c r="C20" s="229" t="e">
        <f>6!E42</f>
        <v>#VALUE!</v>
      </c>
      <c r="D20" s="230">
        <v>0.21</v>
      </c>
      <c r="E20" s="229" t="e">
        <f t="shared" si="0"/>
        <v>#VALUE!</v>
      </c>
      <c r="F20" s="231" t="e">
        <f t="shared" si="1"/>
        <v>#VALUE!</v>
      </c>
    </row>
    <row r="21" spans="1:6" ht="15.75" customHeight="1">
      <c r="A21" s="232"/>
      <c r="B21" s="233" t="s">
        <v>22</v>
      </c>
      <c r="C21" s="234" t="e">
        <f>SUM(C15:C20)</f>
        <v>#VALUE!</v>
      </c>
      <c r="D21" s="235"/>
      <c r="E21" s="234"/>
      <c r="F21" s="236" t="e">
        <f>SUM(F15:F20)</f>
        <v>#VALUE!</v>
      </c>
    </row>
    <row r="22" spans="1:6" ht="15.75" customHeight="1">
      <c r="A22" s="156"/>
      <c r="B22" s="237"/>
      <c r="C22" s="238"/>
      <c r="D22" s="239"/>
      <c r="E22" s="157"/>
      <c r="F22" s="240"/>
    </row>
    <row r="23" spans="1:6" ht="45.75" customHeight="1">
      <c r="A23" s="158"/>
      <c r="B23" s="159"/>
      <c r="C23" s="159"/>
      <c r="D23" s="159"/>
      <c r="E23" s="159"/>
      <c r="F23" s="159"/>
    </row>
    <row r="24" spans="1:6" ht="47.25" customHeight="1">
      <c r="A24" s="1"/>
      <c r="B24" s="159"/>
      <c r="C24" s="159"/>
      <c r="D24" s="159"/>
      <c r="E24" s="159"/>
      <c r="F24" s="159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241"/>
      <c r="F26" s="4"/>
    </row>
  </sheetData>
  <mergeCells count="10">
    <mergeCell ref="A3:F3"/>
    <mergeCell ref="B6:F6"/>
    <mergeCell ref="C13:C14"/>
    <mergeCell ref="D13:D14"/>
    <mergeCell ref="E13:E14"/>
    <mergeCell ref="F13:F14"/>
    <mergeCell ref="B8:F8"/>
    <mergeCell ref="B9:F9"/>
    <mergeCell ref="B10:F10"/>
    <mergeCell ref="D4:F4"/>
  </mergeCells>
  <dataValidations count="1">
    <dataValidation type="list" allowBlank="1" showInputMessage="1" showErrorMessage="1" sqref="B6:F6">
      <formula1>$I$1:$I$10</formula1>
    </dataValidation>
  </dataValidations>
  <printOptions/>
  <pageMargins left="0.7480314960629921" right="0.5511811023622047" top="1.1811023622047245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2"/>
  <sheetViews>
    <sheetView view="pageBreakPreview" zoomScaleSheetLayoutView="100" workbookViewId="0" topLeftCell="A1"/>
  </sheetViews>
  <sheetFormatPr defaultColWidth="9.140625" defaultRowHeight="12.75"/>
  <cols>
    <col min="1" max="1" width="12.140625" style="1" customWidth="1"/>
    <col min="2" max="2" width="55.140625" style="1" customWidth="1"/>
    <col min="3" max="3" width="5.7109375" style="1" customWidth="1"/>
    <col min="4" max="4" width="10.00390625" style="5" customWidth="1"/>
    <col min="5" max="5" width="10.00390625" style="4" customWidth="1"/>
    <col min="6" max="30" width="9.28125" style="13" customWidth="1"/>
    <col min="31" max="32" width="14.421875" style="13" customWidth="1"/>
    <col min="33" max="33" width="53.140625" style="13" customWidth="1"/>
    <col min="34" max="35" width="11.57421875" style="13" customWidth="1"/>
    <col min="36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5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2" customFormat="1" ht="15.75" customHeight="1">
      <c r="A4" s="46" t="s">
        <v>1</v>
      </c>
      <c r="B4" s="29">
        <f>REKAPITULACE!B4</f>
        <v>0</v>
      </c>
      <c r="C4" s="30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2" customFormat="1" ht="15.75" customHeight="1">
      <c r="A5" s="177" t="s">
        <v>2</v>
      </c>
      <c r="B5" s="178">
        <f>REKAPITULACE!B5</f>
        <v>0</v>
      </c>
      <c r="C5" s="179"/>
      <c r="D5" s="180"/>
      <c r="E5" s="181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5" ht="15.75" customHeight="1">
      <c r="A6" s="46"/>
      <c r="B6" s="291"/>
      <c r="C6" s="292"/>
      <c r="D6" s="292"/>
      <c r="E6" s="293"/>
    </row>
    <row r="7" spans="1:30" ht="15.75" customHeight="1">
      <c r="A7" s="182"/>
      <c r="B7" s="182"/>
      <c r="C7" s="183"/>
      <c r="D7" s="184"/>
      <c r="E7" s="185"/>
      <c r="AB7" s="141"/>
      <c r="AC7" s="141"/>
      <c r="AD7" s="141"/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6" s="6" customFormat="1" ht="17.1" customHeight="1">
      <c r="A12" s="40" t="s">
        <v>23</v>
      </c>
      <c r="B12" s="41"/>
      <c r="C12" s="42"/>
      <c r="D12" s="43"/>
      <c r="E12" s="44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  <c r="AH12" s="13"/>
      <c r="AI12" s="13"/>
      <c r="AJ12" s="1"/>
    </row>
    <row r="13" spans="1:36" s="6" customFormat="1" ht="53.25" customHeight="1">
      <c r="A13" s="36" t="s">
        <v>14</v>
      </c>
      <c r="B13" s="59" t="str">
        <f>REKAPITULACE!B15</f>
        <v>Bourací práce, demontáže</v>
      </c>
      <c r="C13" s="37" t="s">
        <v>24</v>
      </c>
      <c r="D13" s="38" t="s">
        <v>25</v>
      </c>
      <c r="E13" s="39" t="s">
        <v>26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  <c r="AH13" s="13"/>
      <c r="AI13" s="13"/>
      <c r="AJ13" s="1"/>
    </row>
    <row r="14" spans="1:36" s="6" customFormat="1" ht="34.5" customHeight="1">
      <c r="A14" s="77">
        <v>1</v>
      </c>
      <c r="B14" s="78" t="s">
        <v>27</v>
      </c>
      <c r="C14" s="79">
        <v>1</v>
      </c>
      <c r="D14" s="243"/>
      <c r="E14" s="126">
        <f aca="true" t="shared" si="0" ref="E14:E36">D14*C14</f>
        <v>0</v>
      </c>
      <c r="F14" s="65"/>
      <c r="G14" s="60"/>
      <c r="H14" s="244"/>
      <c r="I14" s="244"/>
      <c r="J14" s="244"/>
      <c r="K14" s="244"/>
      <c r="L14" s="245"/>
      <c r="M14" s="146"/>
      <c r="N14" s="61"/>
      <c r="O14" s="62"/>
      <c r="P14" s="244"/>
      <c r="Q14" s="244"/>
      <c r="R14" s="245"/>
      <c r="S14" s="245"/>
      <c r="T14" s="245"/>
      <c r="U14" s="245"/>
      <c r="V14" s="147"/>
      <c r="W14" s="63"/>
      <c r="X14" s="64"/>
      <c r="Y14" s="246"/>
      <c r="Z14" s="246"/>
      <c r="AA14" s="245"/>
      <c r="AB14" s="245"/>
      <c r="AC14" s="245"/>
      <c r="AD14" s="245"/>
      <c r="AE14" s="13"/>
      <c r="AF14" s="13"/>
      <c r="AG14" s="13"/>
      <c r="AH14" s="13"/>
      <c r="AI14" s="13"/>
      <c r="AJ14" s="1"/>
    </row>
    <row r="15" spans="1:36" s="6" customFormat="1" ht="34.5" customHeight="1">
      <c r="A15" s="81">
        <v>2</v>
      </c>
      <c r="B15" s="66" t="s">
        <v>28</v>
      </c>
      <c r="C15" s="82">
        <v>1</v>
      </c>
      <c r="D15" s="247"/>
      <c r="E15" s="248">
        <f t="shared" si="0"/>
        <v>0</v>
      </c>
      <c r="F15" s="65"/>
      <c r="G15" s="60"/>
      <c r="H15" s="244"/>
      <c r="I15" s="244"/>
      <c r="J15" s="244"/>
      <c r="K15" s="244"/>
      <c r="L15" s="245"/>
      <c r="M15" s="146"/>
      <c r="N15" s="61"/>
      <c r="O15" s="62"/>
      <c r="P15" s="244"/>
      <c r="Q15" s="244"/>
      <c r="R15" s="245"/>
      <c r="S15" s="245"/>
      <c r="T15" s="245"/>
      <c r="U15" s="245"/>
      <c r="V15" s="147"/>
      <c r="W15" s="63"/>
      <c r="X15" s="64"/>
      <c r="Y15" s="246"/>
      <c r="Z15" s="246"/>
      <c r="AA15" s="245"/>
      <c r="AB15" s="245"/>
      <c r="AC15" s="245"/>
      <c r="AD15" s="245"/>
      <c r="AE15" s="13"/>
      <c r="AF15" s="13"/>
      <c r="AG15" s="13"/>
      <c r="AH15" s="13"/>
      <c r="AI15" s="13"/>
      <c r="AJ15" s="1"/>
    </row>
    <row r="16" spans="1:36" s="6" customFormat="1" ht="34.5" customHeight="1">
      <c r="A16" s="81">
        <v>3</v>
      </c>
      <c r="B16" s="66" t="s">
        <v>29</v>
      </c>
      <c r="C16" s="82">
        <v>1</v>
      </c>
      <c r="D16" s="247"/>
      <c r="E16" s="248">
        <f t="shared" si="0"/>
        <v>0</v>
      </c>
      <c r="F16" s="65"/>
      <c r="G16" s="60"/>
      <c r="H16" s="244"/>
      <c r="I16" s="244"/>
      <c r="J16" s="244"/>
      <c r="K16" s="244"/>
      <c r="L16" s="245"/>
      <c r="M16" s="146"/>
      <c r="N16" s="61"/>
      <c r="O16" s="62"/>
      <c r="P16" s="244"/>
      <c r="Q16" s="244"/>
      <c r="R16" s="245"/>
      <c r="S16" s="245"/>
      <c r="T16" s="245"/>
      <c r="U16" s="245"/>
      <c r="V16" s="147"/>
      <c r="W16" s="63"/>
      <c r="X16" s="64"/>
      <c r="Y16" s="246"/>
      <c r="Z16" s="246"/>
      <c r="AA16" s="245"/>
      <c r="AB16" s="245"/>
      <c r="AC16" s="245"/>
      <c r="AD16" s="245"/>
      <c r="AE16" s="13"/>
      <c r="AF16" s="13"/>
      <c r="AG16" s="13"/>
      <c r="AH16" s="13"/>
      <c r="AI16" s="13"/>
      <c r="AJ16" s="1"/>
    </row>
    <row r="17" spans="1:36" s="6" customFormat="1" ht="22.5" customHeight="1">
      <c r="A17" s="81">
        <v>4</v>
      </c>
      <c r="B17" s="66" t="s">
        <v>30</v>
      </c>
      <c r="C17" s="85">
        <v>3</v>
      </c>
      <c r="D17" s="247"/>
      <c r="E17" s="248">
        <f t="shared" si="0"/>
        <v>0</v>
      </c>
      <c r="F17" s="65"/>
      <c r="G17" s="60"/>
      <c r="H17" s="244"/>
      <c r="I17" s="244"/>
      <c r="J17" s="244"/>
      <c r="K17" s="244"/>
      <c r="L17" s="245"/>
      <c r="M17" s="146"/>
      <c r="N17" s="61"/>
      <c r="O17" s="62"/>
      <c r="P17" s="244"/>
      <c r="Q17" s="244"/>
      <c r="R17" s="244"/>
      <c r="S17" s="245"/>
      <c r="T17" s="245"/>
      <c r="U17" s="245"/>
      <c r="V17" s="147"/>
      <c r="W17" s="63"/>
      <c r="X17" s="64"/>
      <c r="Y17" s="246"/>
      <c r="Z17" s="246"/>
      <c r="AA17" s="246"/>
      <c r="AB17" s="245"/>
      <c r="AC17" s="245"/>
      <c r="AD17" s="245"/>
      <c r="AE17" s="13"/>
      <c r="AF17" s="13"/>
      <c r="AG17" s="13"/>
      <c r="AH17" s="13"/>
      <c r="AI17" s="13"/>
      <c r="AJ17" s="1"/>
    </row>
    <row r="18" spans="1:36" s="6" customFormat="1" ht="22.5" customHeight="1">
      <c r="A18" s="81">
        <v>5</v>
      </c>
      <c r="B18" s="66" t="s">
        <v>31</v>
      </c>
      <c r="C18" s="85">
        <v>3</v>
      </c>
      <c r="D18" s="247"/>
      <c r="E18" s="248">
        <f t="shared" si="0"/>
        <v>0</v>
      </c>
      <c r="F18" s="65"/>
      <c r="G18" s="60"/>
      <c r="H18" s="244"/>
      <c r="I18" s="244"/>
      <c r="J18" s="244"/>
      <c r="K18" s="244"/>
      <c r="L18" s="245"/>
      <c r="M18" s="146"/>
      <c r="N18" s="61"/>
      <c r="O18" s="62"/>
      <c r="P18" s="244"/>
      <c r="Q18" s="244"/>
      <c r="R18" s="244"/>
      <c r="S18" s="245"/>
      <c r="T18" s="245"/>
      <c r="U18" s="245"/>
      <c r="V18" s="147"/>
      <c r="W18" s="63"/>
      <c r="X18" s="64"/>
      <c r="Y18" s="246"/>
      <c r="Z18" s="246"/>
      <c r="AA18" s="246"/>
      <c r="AB18" s="245"/>
      <c r="AC18" s="245"/>
      <c r="AD18" s="245"/>
      <c r="AE18" s="13"/>
      <c r="AF18" s="13"/>
      <c r="AG18" s="13"/>
      <c r="AH18" s="13"/>
      <c r="AI18" s="13"/>
      <c r="AJ18" s="1"/>
    </row>
    <row r="19" spans="1:36" s="6" customFormat="1" ht="34.5" customHeight="1">
      <c r="A19" s="81">
        <v>6</v>
      </c>
      <c r="B19" s="66" t="s">
        <v>32</v>
      </c>
      <c r="C19" s="85">
        <v>12.1</v>
      </c>
      <c r="D19" s="247"/>
      <c r="E19" s="248">
        <f t="shared" si="0"/>
        <v>0</v>
      </c>
      <c r="F19" s="65"/>
      <c r="G19" s="60"/>
      <c r="H19" s="244"/>
      <c r="I19" s="244"/>
      <c r="J19" s="244"/>
      <c r="K19" s="244"/>
      <c r="L19" s="245"/>
      <c r="M19" s="146"/>
      <c r="N19" s="61"/>
      <c r="O19" s="62"/>
      <c r="P19" s="244"/>
      <c r="Q19" s="244"/>
      <c r="R19" s="244"/>
      <c r="S19" s="245"/>
      <c r="T19" s="245"/>
      <c r="U19" s="245"/>
      <c r="V19" s="147"/>
      <c r="W19" s="63"/>
      <c r="X19" s="64"/>
      <c r="Y19" s="246"/>
      <c r="Z19" s="246"/>
      <c r="AA19" s="246"/>
      <c r="AB19" s="245"/>
      <c r="AC19" s="245"/>
      <c r="AD19" s="245"/>
      <c r="AE19" s="13"/>
      <c r="AF19" s="13"/>
      <c r="AG19" s="13"/>
      <c r="AH19" s="13"/>
      <c r="AI19" s="13"/>
      <c r="AJ19" s="1"/>
    </row>
    <row r="20" spans="1:36" s="6" customFormat="1" ht="34.5" customHeight="1">
      <c r="A20" s="81">
        <v>7</v>
      </c>
      <c r="B20" s="66" t="s">
        <v>33</v>
      </c>
      <c r="C20" s="85">
        <v>66.89</v>
      </c>
      <c r="D20" s="247"/>
      <c r="E20" s="248">
        <f t="shared" si="0"/>
        <v>0</v>
      </c>
      <c r="F20" s="65"/>
      <c r="G20" s="60"/>
      <c r="H20" s="244"/>
      <c r="I20" s="244"/>
      <c r="J20" s="244"/>
      <c r="K20" s="244"/>
      <c r="L20" s="245"/>
      <c r="M20" s="146"/>
      <c r="N20" s="61"/>
      <c r="O20" s="62"/>
      <c r="P20" s="244"/>
      <c r="Q20" s="244"/>
      <c r="R20" s="244"/>
      <c r="S20" s="245"/>
      <c r="T20" s="245"/>
      <c r="U20" s="245"/>
      <c r="V20" s="147"/>
      <c r="W20" s="63"/>
      <c r="X20" s="64"/>
      <c r="Y20" s="246"/>
      <c r="Z20" s="246"/>
      <c r="AA20" s="246"/>
      <c r="AB20" s="245"/>
      <c r="AC20" s="245"/>
      <c r="AD20" s="245"/>
      <c r="AE20" s="249"/>
      <c r="AF20" s="249"/>
      <c r="AG20" s="249"/>
      <c r="AH20" s="249"/>
      <c r="AI20" s="249"/>
      <c r="AJ20" s="1"/>
    </row>
    <row r="21" spans="1:36" s="6" customFormat="1" ht="34.5" customHeight="1">
      <c r="A21" s="81">
        <v>8</v>
      </c>
      <c r="B21" s="66" t="s">
        <v>34</v>
      </c>
      <c r="C21" s="85">
        <v>66.89</v>
      </c>
      <c r="D21" s="247"/>
      <c r="E21" s="248">
        <f t="shared" si="0"/>
        <v>0</v>
      </c>
      <c r="F21" s="65"/>
      <c r="G21" s="60"/>
      <c r="H21" s="244"/>
      <c r="I21" s="244"/>
      <c r="J21" s="244"/>
      <c r="K21" s="244"/>
      <c r="L21" s="245"/>
      <c r="M21" s="146"/>
      <c r="N21" s="61"/>
      <c r="O21" s="62"/>
      <c r="P21" s="244"/>
      <c r="Q21" s="244"/>
      <c r="R21" s="244"/>
      <c r="S21" s="245"/>
      <c r="T21" s="245"/>
      <c r="U21" s="245"/>
      <c r="V21" s="147"/>
      <c r="W21" s="63"/>
      <c r="X21" s="64"/>
      <c r="Y21" s="246"/>
      <c r="Z21" s="246"/>
      <c r="AA21" s="246"/>
      <c r="AB21" s="245"/>
      <c r="AC21" s="245"/>
      <c r="AD21" s="245"/>
      <c r="AE21" s="249"/>
      <c r="AF21" s="249"/>
      <c r="AG21" s="249"/>
      <c r="AH21" s="249"/>
      <c r="AI21" s="249"/>
      <c r="AJ21" s="1"/>
    </row>
    <row r="22" spans="1:36" s="6" customFormat="1" ht="36" customHeight="1">
      <c r="A22" s="81">
        <v>9</v>
      </c>
      <c r="B22" s="66" t="s">
        <v>35</v>
      </c>
      <c r="C22" s="85">
        <v>29.34</v>
      </c>
      <c r="D22" s="247"/>
      <c r="E22" s="248">
        <f t="shared" si="0"/>
        <v>0</v>
      </c>
      <c r="F22" s="65"/>
      <c r="G22" s="60"/>
      <c r="H22" s="244"/>
      <c r="I22" s="244"/>
      <c r="J22" s="244"/>
      <c r="K22" s="244"/>
      <c r="L22" s="245"/>
      <c r="M22" s="146"/>
      <c r="N22" s="61"/>
      <c r="O22" s="62"/>
      <c r="P22" s="244"/>
      <c r="Q22" s="244"/>
      <c r="R22" s="244"/>
      <c r="S22" s="245"/>
      <c r="T22" s="245"/>
      <c r="U22" s="245"/>
      <c r="V22" s="147"/>
      <c r="W22" s="63"/>
      <c r="X22" s="64"/>
      <c r="Y22" s="246"/>
      <c r="Z22" s="246"/>
      <c r="AA22" s="246"/>
      <c r="AB22" s="245"/>
      <c r="AC22" s="245"/>
      <c r="AD22" s="245"/>
      <c r="AE22" s="249"/>
      <c r="AF22" s="249"/>
      <c r="AG22" s="249"/>
      <c r="AH22" s="249"/>
      <c r="AI22" s="249"/>
      <c r="AJ22" s="1"/>
    </row>
    <row r="23" spans="1:36" s="6" customFormat="1" ht="34.5" customHeight="1">
      <c r="A23" s="81">
        <v>11</v>
      </c>
      <c r="B23" s="66" t="s">
        <v>36</v>
      </c>
      <c r="C23" s="85">
        <v>14.2</v>
      </c>
      <c r="D23" s="247"/>
      <c r="E23" s="248">
        <f t="shared" si="0"/>
        <v>0</v>
      </c>
      <c r="F23" s="65"/>
      <c r="G23" s="60"/>
      <c r="H23" s="244"/>
      <c r="I23" s="244"/>
      <c r="J23" s="244"/>
      <c r="K23" s="244"/>
      <c r="L23" s="245"/>
      <c r="M23" s="146"/>
      <c r="N23" s="61"/>
      <c r="O23" s="62"/>
      <c r="P23" s="244"/>
      <c r="Q23" s="244"/>
      <c r="R23" s="244"/>
      <c r="S23" s="245"/>
      <c r="T23" s="245"/>
      <c r="U23" s="245"/>
      <c r="V23" s="147"/>
      <c r="W23" s="63"/>
      <c r="X23" s="64"/>
      <c r="Y23" s="246"/>
      <c r="Z23" s="246"/>
      <c r="AA23" s="246"/>
      <c r="AB23" s="245"/>
      <c r="AC23" s="245"/>
      <c r="AD23" s="245"/>
      <c r="AE23" s="249"/>
      <c r="AF23" s="249"/>
      <c r="AG23" s="249"/>
      <c r="AH23" s="249"/>
      <c r="AI23" s="249"/>
      <c r="AJ23" s="1"/>
    </row>
    <row r="24" spans="1:36" s="6" customFormat="1" ht="34.5" customHeight="1">
      <c r="A24" s="81">
        <v>12</v>
      </c>
      <c r="B24" s="66" t="s">
        <v>37</v>
      </c>
      <c r="C24" s="85">
        <v>14.2</v>
      </c>
      <c r="D24" s="247"/>
      <c r="E24" s="248">
        <f t="shared" si="0"/>
        <v>0</v>
      </c>
      <c r="F24" s="65"/>
      <c r="G24" s="60"/>
      <c r="H24" s="244"/>
      <c r="I24" s="244"/>
      <c r="J24" s="244"/>
      <c r="K24" s="244"/>
      <c r="L24" s="245"/>
      <c r="M24" s="146"/>
      <c r="N24" s="61"/>
      <c r="O24" s="62"/>
      <c r="P24" s="244"/>
      <c r="Q24" s="244"/>
      <c r="R24" s="244"/>
      <c r="S24" s="245"/>
      <c r="T24" s="245"/>
      <c r="U24" s="245"/>
      <c r="V24" s="147"/>
      <c r="W24" s="63"/>
      <c r="X24" s="64"/>
      <c r="Y24" s="246"/>
      <c r="Z24" s="246"/>
      <c r="AA24" s="246"/>
      <c r="AB24" s="245"/>
      <c r="AC24" s="245"/>
      <c r="AD24" s="245"/>
      <c r="AE24" s="249"/>
      <c r="AF24" s="249"/>
      <c r="AG24" s="249"/>
      <c r="AH24" s="249"/>
      <c r="AI24" s="249"/>
      <c r="AJ24" s="1"/>
    </row>
    <row r="25" spans="1:33" s="6" customFormat="1" ht="34.5" customHeight="1">
      <c r="A25" s="81">
        <v>13</v>
      </c>
      <c r="B25" s="66" t="s">
        <v>38</v>
      </c>
      <c r="C25" s="85">
        <v>4</v>
      </c>
      <c r="D25" s="247"/>
      <c r="E25" s="248">
        <f t="shared" si="0"/>
        <v>0</v>
      </c>
      <c r="F25" s="65"/>
      <c r="G25" s="60"/>
      <c r="H25" s="244"/>
      <c r="I25" s="244"/>
      <c r="J25" s="244"/>
      <c r="K25" s="244"/>
      <c r="L25" s="245"/>
      <c r="M25" s="146"/>
      <c r="N25" s="61"/>
      <c r="O25" s="62"/>
      <c r="P25" s="244"/>
      <c r="Q25" s="244"/>
      <c r="R25" s="244"/>
      <c r="S25" s="245"/>
      <c r="T25" s="245"/>
      <c r="U25" s="245"/>
      <c r="V25" s="147"/>
      <c r="W25" s="63"/>
      <c r="X25" s="64"/>
      <c r="Y25" s="246"/>
      <c r="Z25" s="246"/>
      <c r="AA25" s="246"/>
      <c r="AB25" s="245"/>
      <c r="AC25" s="245"/>
      <c r="AD25" s="245"/>
      <c r="AE25" s="13"/>
      <c r="AF25" s="13"/>
      <c r="AG25" s="13"/>
    </row>
    <row r="26" spans="1:36" s="6" customFormat="1" ht="24" customHeight="1">
      <c r="A26" s="81">
        <v>14</v>
      </c>
      <c r="B26" s="66" t="s">
        <v>39</v>
      </c>
      <c r="C26" s="85">
        <v>55.78</v>
      </c>
      <c r="D26" s="247"/>
      <c r="E26" s="248">
        <f t="shared" si="0"/>
        <v>0</v>
      </c>
      <c r="F26" s="65"/>
      <c r="G26" s="60"/>
      <c r="H26" s="244"/>
      <c r="I26" s="244"/>
      <c r="J26" s="244"/>
      <c r="K26" s="244"/>
      <c r="L26" s="245"/>
      <c r="M26" s="146"/>
      <c r="N26" s="61"/>
      <c r="O26" s="62"/>
      <c r="P26" s="244"/>
      <c r="Q26" s="244"/>
      <c r="R26" s="244"/>
      <c r="S26" s="245"/>
      <c r="T26" s="245"/>
      <c r="U26" s="245"/>
      <c r="V26" s="147"/>
      <c r="W26" s="63"/>
      <c r="X26" s="64"/>
      <c r="Y26" s="246"/>
      <c r="Z26" s="246"/>
      <c r="AA26" s="246"/>
      <c r="AB26" s="245"/>
      <c r="AC26" s="245"/>
      <c r="AD26" s="245"/>
      <c r="AE26" s="249"/>
      <c r="AF26" s="249"/>
      <c r="AG26" s="249"/>
      <c r="AH26" s="249"/>
      <c r="AI26" s="249"/>
      <c r="AJ26" s="1"/>
    </row>
    <row r="27" spans="1:36" s="6" customFormat="1" ht="36" customHeight="1">
      <c r="A27" s="81">
        <v>15</v>
      </c>
      <c r="B27" s="66" t="s">
        <v>40</v>
      </c>
      <c r="C27" s="85">
        <v>5.66</v>
      </c>
      <c r="D27" s="247"/>
      <c r="E27" s="248">
        <f t="shared" si="0"/>
        <v>0</v>
      </c>
      <c r="F27" s="65"/>
      <c r="G27" s="60"/>
      <c r="H27" s="244"/>
      <c r="I27" s="244"/>
      <c r="J27" s="244"/>
      <c r="K27" s="244"/>
      <c r="L27" s="245"/>
      <c r="M27" s="146"/>
      <c r="N27" s="61"/>
      <c r="O27" s="62"/>
      <c r="P27" s="244"/>
      <c r="Q27" s="244"/>
      <c r="R27" s="244"/>
      <c r="S27" s="245"/>
      <c r="T27" s="245"/>
      <c r="U27" s="245"/>
      <c r="V27" s="147"/>
      <c r="W27" s="63"/>
      <c r="X27" s="64"/>
      <c r="Y27" s="246"/>
      <c r="Z27" s="246"/>
      <c r="AA27" s="246"/>
      <c r="AB27" s="245"/>
      <c r="AC27" s="245"/>
      <c r="AD27" s="245"/>
      <c r="AE27" s="249"/>
      <c r="AF27" s="249"/>
      <c r="AG27" s="249"/>
      <c r="AH27" s="249"/>
      <c r="AI27" s="249"/>
      <c r="AJ27" s="1"/>
    </row>
    <row r="28" spans="1:36" s="6" customFormat="1" ht="33" customHeight="1">
      <c r="A28" s="81">
        <v>16</v>
      </c>
      <c r="B28" s="66" t="s">
        <v>41</v>
      </c>
      <c r="C28" s="85">
        <v>2.96</v>
      </c>
      <c r="D28" s="247"/>
      <c r="E28" s="248">
        <f t="shared" si="0"/>
        <v>0</v>
      </c>
      <c r="F28" s="65"/>
      <c r="G28" s="60"/>
      <c r="H28" s="244"/>
      <c r="I28" s="244"/>
      <c r="J28" s="244"/>
      <c r="K28" s="244"/>
      <c r="L28" s="245"/>
      <c r="M28" s="146"/>
      <c r="N28" s="61"/>
      <c r="O28" s="62"/>
      <c r="P28" s="244"/>
      <c r="Q28" s="244"/>
      <c r="R28" s="244"/>
      <c r="S28" s="245"/>
      <c r="T28" s="245"/>
      <c r="U28" s="245"/>
      <c r="V28" s="147"/>
      <c r="W28" s="63"/>
      <c r="X28" s="64"/>
      <c r="Y28" s="246"/>
      <c r="Z28" s="246"/>
      <c r="AA28" s="246"/>
      <c r="AB28" s="245"/>
      <c r="AC28" s="245"/>
      <c r="AD28" s="245"/>
      <c r="AE28" s="249"/>
      <c r="AF28" s="249"/>
      <c r="AG28" s="249"/>
      <c r="AH28" s="249"/>
      <c r="AI28" s="249"/>
      <c r="AJ28" s="1"/>
    </row>
    <row r="29" spans="1:36" s="6" customFormat="1" ht="51" customHeight="1">
      <c r="A29" s="81">
        <v>17</v>
      </c>
      <c r="B29" s="84" t="s">
        <v>42</v>
      </c>
      <c r="C29" s="85">
        <v>7.91</v>
      </c>
      <c r="D29" s="247"/>
      <c r="E29" s="248">
        <f t="shared" si="0"/>
        <v>0</v>
      </c>
      <c r="F29" s="65"/>
      <c r="G29" s="60"/>
      <c r="H29" s="244"/>
      <c r="I29" s="244"/>
      <c r="J29" s="244"/>
      <c r="K29" s="244"/>
      <c r="L29" s="245"/>
      <c r="M29" s="146"/>
      <c r="N29" s="61"/>
      <c r="O29" s="62"/>
      <c r="P29" s="244"/>
      <c r="Q29" s="244"/>
      <c r="R29" s="244"/>
      <c r="S29" s="245"/>
      <c r="T29" s="245"/>
      <c r="U29" s="245"/>
      <c r="V29" s="147"/>
      <c r="W29" s="63"/>
      <c r="X29" s="64"/>
      <c r="Y29" s="246"/>
      <c r="Z29" s="246"/>
      <c r="AA29" s="246"/>
      <c r="AB29" s="245"/>
      <c r="AC29" s="245"/>
      <c r="AD29" s="245"/>
      <c r="AE29" s="249"/>
      <c r="AF29" s="249"/>
      <c r="AG29" s="249"/>
      <c r="AH29" s="249"/>
      <c r="AI29" s="249"/>
      <c r="AJ29" s="1"/>
    </row>
    <row r="30" spans="1:33" s="6" customFormat="1" ht="24" customHeight="1">
      <c r="A30" s="81">
        <v>18</v>
      </c>
      <c r="B30" s="66" t="s">
        <v>43</v>
      </c>
      <c r="C30" s="85">
        <v>6</v>
      </c>
      <c r="D30" s="247"/>
      <c r="E30" s="248">
        <f t="shared" si="0"/>
        <v>0</v>
      </c>
      <c r="F30" s="65"/>
      <c r="G30" s="60"/>
      <c r="H30" s="244"/>
      <c r="I30" s="244"/>
      <c r="J30" s="244"/>
      <c r="K30" s="244"/>
      <c r="L30" s="245"/>
      <c r="M30" s="146"/>
      <c r="N30" s="61"/>
      <c r="O30" s="62"/>
      <c r="P30" s="244"/>
      <c r="Q30" s="244"/>
      <c r="R30" s="244"/>
      <c r="S30" s="245"/>
      <c r="T30" s="245"/>
      <c r="U30" s="245"/>
      <c r="V30" s="147"/>
      <c r="W30" s="63"/>
      <c r="X30" s="64"/>
      <c r="Y30" s="246"/>
      <c r="Z30" s="246"/>
      <c r="AA30" s="246"/>
      <c r="AB30" s="245"/>
      <c r="AC30" s="245"/>
      <c r="AD30" s="245"/>
      <c r="AE30" s="13"/>
      <c r="AF30" s="13"/>
      <c r="AG30" s="13"/>
    </row>
    <row r="31" spans="1:33" s="6" customFormat="1" ht="35.25" customHeight="1">
      <c r="A31" s="81">
        <v>19</v>
      </c>
      <c r="B31" s="66" t="s">
        <v>44</v>
      </c>
      <c r="C31" s="85">
        <v>14.18</v>
      </c>
      <c r="D31" s="247"/>
      <c r="E31" s="248">
        <f t="shared" si="0"/>
        <v>0</v>
      </c>
      <c r="F31" s="65"/>
      <c r="G31" s="60"/>
      <c r="H31" s="244"/>
      <c r="I31" s="244"/>
      <c r="J31" s="244"/>
      <c r="K31" s="244"/>
      <c r="L31" s="245"/>
      <c r="M31" s="146"/>
      <c r="N31" s="61"/>
      <c r="O31" s="62"/>
      <c r="P31" s="244"/>
      <c r="Q31" s="244"/>
      <c r="R31" s="244"/>
      <c r="S31" s="245"/>
      <c r="T31" s="245"/>
      <c r="U31" s="245"/>
      <c r="V31" s="147"/>
      <c r="W31" s="63"/>
      <c r="X31" s="64"/>
      <c r="Y31" s="246"/>
      <c r="Z31" s="246"/>
      <c r="AA31" s="246"/>
      <c r="AB31" s="245"/>
      <c r="AC31" s="245"/>
      <c r="AD31" s="245"/>
      <c r="AE31" s="13"/>
      <c r="AF31" s="13"/>
      <c r="AG31" s="13"/>
    </row>
    <row r="32" spans="1:33" s="6" customFormat="1" ht="24" customHeight="1">
      <c r="A32" s="81">
        <v>20</v>
      </c>
      <c r="B32" s="66" t="s">
        <v>45</v>
      </c>
      <c r="C32" s="85">
        <v>1</v>
      </c>
      <c r="D32" s="247"/>
      <c r="E32" s="248">
        <f t="shared" si="0"/>
        <v>0</v>
      </c>
      <c r="F32" s="65"/>
      <c r="G32" s="60"/>
      <c r="H32" s="244"/>
      <c r="I32" s="244"/>
      <c r="J32" s="244"/>
      <c r="K32" s="244"/>
      <c r="L32" s="245"/>
      <c r="M32" s="146"/>
      <c r="N32" s="61"/>
      <c r="O32" s="62"/>
      <c r="P32" s="244"/>
      <c r="Q32" s="244"/>
      <c r="R32" s="244"/>
      <c r="S32" s="245"/>
      <c r="T32" s="245"/>
      <c r="U32" s="245"/>
      <c r="V32" s="147"/>
      <c r="W32" s="63"/>
      <c r="X32" s="64"/>
      <c r="Y32" s="246"/>
      <c r="Z32" s="246"/>
      <c r="AA32" s="246"/>
      <c r="AB32" s="245"/>
      <c r="AC32" s="245"/>
      <c r="AD32" s="245"/>
      <c r="AE32" s="13"/>
      <c r="AF32" s="13"/>
      <c r="AG32" s="13"/>
    </row>
    <row r="33" spans="1:36" s="6" customFormat="1" ht="24" customHeight="1">
      <c r="A33" s="81">
        <v>21</v>
      </c>
      <c r="B33" s="66" t="s">
        <v>46</v>
      </c>
      <c r="C33" s="85">
        <v>13.4</v>
      </c>
      <c r="D33" s="247"/>
      <c r="E33" s="248">
        <f t="shared" si="0"/>
        <v>0</v>
      </c>
      <c r="F33" s="65"/>
      <c r="G33" s="60"/>
      <c r="H33" s="244"/>
      <c r="I33" s="244"/>
      <c r="J33" s="244"/>
      <c r="K33" s="244"/>
      <c r="L33" s="245"/>
      <c r="M33" s="146"/>
      <c r="N33" s="61"/>
      <c r="O33" s="62"/>
      <c r="P33" s="244"/>
      <c r="Q33" s="244"/>
      <c r="R33" s="244"/>
      <c r="S33" s="245"/>
      <c r="T33" s="245"/>
      <c r="U33" s="245"/>
      <c r="V33" s="147"/>
      <c r="W33" s="63"/>
      <c r="X33" s="64"/>
      <c r="Y33" s="246"/>
      <c r="Z33" s="246"/>
      <c r="AA33" s="246"/>
      <c r="AB33" s="245"/>
      <c r="AC33" s="245"/>
      <c r="AD33" s="245"/>
      <c r="AE33" s="249"/>
      <c r="AF33" s="249"/>
      <c r="AG33" s="249"/>
      <c r="AH33" s="249"/>
      <c r="AI33" s="249"/>
      <c r="AJ33" s="1"/>
    </row>
    <row r="34" spans="1:33" s="6" customFormat="1" ht="35.25" customHeight="1">
      <c r="A34" s="81">
        <v>22</v>
      </c>
      <c r="B34" s="66" t="s">
        <v>47</v>
      </c>
      <c r="C34" s="85">
        <v>63.72</v>
      </c>
      <c r="D34" s="247"/>
      <c r="E34" s="248">
        <f t="shared" si="0"/>
        <v>0</v>
      </c>
      <c r="F34" s="65"/>
      <c r="G34" s="60"/>
      <c r="H34" s="244"/>
      <c r="I34" s="244"/>
      <c r="J34" s="244"/>
      <c r="K34" s="244"/>
      <c r="L34" s="245"/>
      <c r="M34" s="146"/>
      <c r="N34" s="61"/>
      <c r="O34" s="62"/>
      <c r="P34" s="244"/>
      <c r="Q34" s="244"/>
      <c r="R34" s="244"/>
      <c r="S34" s="245"/>
      <c r="T34" s="245"/>
      <c r="U34" s="245"/>
      <c r="V34" s="147"/>
      <c r="W34" s="63"/>
      <c r="X34" s="64"/>
      <c r="Y34" s="246"/>
      <c r="Z34" s="246"/>
      <c r="AA34" s="246"/>
      <c r="AB34" s="245"/>
      <c r="AC34" s="245"/>
      <c r="AD34" s="245"/>
      <c r="AE34" s="13"/>
      <c r="AF34" s="13"/>
      <c r="AG34" s="13"/>
    </row>
    <row r="35" spans="1:33" s="6" customFormat="1" ht="22.5" customHeight="1">
      <c r="A35" s="81">
        <v>23</v>
      </c>
      <c r="B35" s="66" t="s">
        <v>48</v>
      </c>
      <c r="C35" s="85">
        <v>2.25</v>
      </c>
      <c r="D35" s="247"/>
      <c r="E35" s="248">
        <f t="shared" si="0"/>
        <v>0</v>
      </c>
      <c r="F35" s="65"/>
      <c r="G35" s="60"/>
      <c r="H35" s="244"/>
      <c r="I35" s="244"/>
      <c r="J35" s="244"/>
      <c r="K35" s="244"/>
      <c r="L35" s="245"/>
      <c r="M35" s="146"/>
      <c r="N35" s="61"/>
      <c r="O35" s="62"/>
      <c r="P35" s="244"/>
      <c r="Q35" s="244"/>
      <c r="R35" s="244"/>
      <c r="S35" s="245"/>
      <c r="T35" s="245"/>
      <c r="U35" s="245"/>
      <c r="V35" s="147"/>
      <c r="W35" s="63"/>
      <c r="X35" s="64"/>
      <c r="Y35" s="246"/>
      <c r="Z35" s="246"/>
      <c r="AA35" s="246"/>
      <c r="AB35" s="245"/>
      <c r="AC35" s="245"/>
      <c r="AD35" s="245"/>
      <c r="AE35" s="13"/>
      <c r="AF35" s="13"/>
      <c r="AG35" s="13"/>
    </row>
    <row r="36" spans="1:36" s="6" customFormat="1" ht="33" customHeight="1">
      <c r="A36" s="86">
        <v>24</v>
      </c>
      <c r="B36" s="87" t="s">
        <v>49</v>
      </c>
      <c r="C36" s="88">
        <v>1</v>
      </c>
      <c r="D36" s="250"/>
      <c r="E36" s="127">
        <f t="shared" si="0"/>
        <v>0</v>
      </c>
      <c r="F36" s="13"/>
      <c r="G36" s="13"/>
      <c r="H36" s="13"/>
      <c r="I36" s="13"/>
      <c r="J36" s="148"/>
      <c r="K36" s="148"/>
      <c r="L36" s="149"/>
      <c r="M36" s="13"/>
      <c r="N36" s="13"/>
      <c r="O36" s="13"/>
      <c r="P36" s="13"/>
      <c r="Q36" s="13"/>
      <c r="R36" s="13"/>
      <c r="S36" s="13"/>
      <c r="T36" s="13"/>
      <c r="U36" s="149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"/>
    </row>
    <row r="37" spans="1:36" s="6" customFormat="1" ht="17.1" customHeight="1">
      <c r="A37" s="90"/>
      <c r="B37" s="91" t="s">
        <v>50</v>
      </c>
      <c r="C37" s="91"/>
      <c r="D37" s="92"/>
      <c r="E37" s="93">
        <f>SUM(E14:E36)</f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"/>
    </row>
    <row r="38" spans="2:36" s="6" customFormat="1" ht="17.1" customHeight="1">
      <c r="B38" s="3"/>
      <c r="C38" s="3"/>
      <c r="D38" s="5"/>
      <c r="E38" s="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"/>
    </row>
    <row r="39" spans="1:36" s="6" customFormat="1" ht="39.75" customHeight="1">
      <c r="A39" s="158"/>
      <c r="B39" s="160"/>
      <c r="G39" s="3"/>
      <c r="H39" s="150"/>
      <c r="I39" s="150"/>
      <c r="J39" s="7"/>
      <c r="K39" s="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"/>
    </row>
    <row r="40" spans="1:36" s="6" customFormat="1" ht="15" customHeight="1">
      <c r="A40" s="151"/>
      <c r="G40" s="3"/>
      <c r="H40" s="150"/>
      <c r="I40" s="150"/>
      <c r="J40" s="7"/>
      <c r="K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"/>
    </row>
    <row r="41" spans="1:36" s="6" customFormat="1" ht="15" customHeight="1">
      <c r="A41" s="151"/>
      <c r="G41" s="3"/>
      <c r="H41" s="3"/>
      <c r="I41" s="3"/>
      <c r="J41" s="57"/>
      <c r="K41" s="5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"/>
    </row>
    <row r="42" spans="1:36" s="6" customFormat="1" ht="12.75">
      <c r="A42" s="152"/>
      <c r="B42" s="1"/>
      <c r="C42" s="1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"/>
    </row>
    <row r="43" spans="1:36" s="6" customFormat="1" ht="12.75">
      <c r="A43" s="151"/>
      <c r="B43" s="1"/>
      <c r="C43" s="1"/>
      <c r="D43" s="5"/>
      <c r="E43" s="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"/>
    </row>
    <row r="44" spans="1:36" s="6" customFormat="1" ht="12.75">
      <c r="A44" s="151"/>
      <c r="B44" s="1"/>
      <c r="C44" s="1"/>
      <c r="D44" s="5"/>
      <c r="E44" s="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"/>
    </row>
    <row r="45" spans="1:36" s="6" customFormat="1" ht="12.75">
      <c r="A45" s="151"/>
      <c r="B45" s="3"/>
      <c r="C45" s="3"/>
      <c r="D45" s="5"/>
      <c r="E45" s="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"/>
    </row>
    <row r="46" spans="1:36" s="6" customFormat="1" ht="12.75">
      <c r="A46" s="151"/>
      <c r="B46" s="3"/>
      <c r="C46" s="150"/>
      <c r="D46" s="5"/>
      <c r="E46" s="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"/>
    </row>
    <row r="47" spans="1:36" s="6" customFormat="1" ht="12.75">
      <c r="A47" s="151"/>
      <c r="B47" s="3"/>
      <c r="C47" s="3"/>
      <c r="D47" s="5"/>
      <c r="E47" s="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"/>
    </row>
    <row r="48" spans="1:36" s="6" customFormat="1" ht="12.75">
      <c r="A48" s="152"/>
      <c r="B48" s="1"/>
      <c r="C48" s="1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"/>
    </row>
    <row r="49" spans="1:36" s="6" customFormat="1" ht="12.75">
      <c r="A49" s="152"/>
      <c r="B49" s="1"/>
      <c r="C49" s="1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"/>
    </row>
    <row r="50" spans="1:36" s="6" customFormat="1" ht="12.75">
      <c r="A50" s="1"/>
      <c r="B50" s="1"/>
      <c r="C50" s="1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"/>
    </row>
    <row r="51" spans="1:36" s="6" customFormat="1" ht="12.75">
      <c r="A51" s="1"/>
      <c r="B51" s="1"/>
      <c r="C51" s="1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"/>
    </row>
    <row r="52" spans="1:36" s="6" customFormat="1" ht="12.75">
      <c r="A52" s="1"/>
      <c r="B52" s="1"/>
      <c r="C52" s="1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"/>
    </row>
  </sheetData>
  <mergeCells count="8">
    <mergeCell ref="M11:M12"/>
    <mergeCell ref="AB8:AB9"/>
    <mergeCell ref="AD8:AD9"/>
    <mergeCell ref="B10:E10"/>
    <mergeCell ref="A3:E3"/>
    <mergeCell ref="B6:E6"/>
    <mergeCell ref="B8:E8"/>
    <mergeCell ref="B9:E9"/>
  </mergeCells>
  <conditionalFormatting sqref="O15 O17:O22 O33 X17:X22 X33 O24:O29 X24:X29">
    <cfRule type="cellIs" priority="67" dxfId="1" operator="greaterThan">
      <formula>0</formula>
    </cfRule>
    <cfRule type="cellIs" priority="68" dxfId="0" operator="lessThan">
      <formula>0</formula>
    </cfRule>
  </conditionalFormatting>
  <conditionalFormatting sqref="X15">
    <cfRule type="cellIs" priority="65" dxfId="1" operator="greaterThan">
      <formula>0</formula>
    </cfRule>
    <cfRule type="cellIs" priority="66" dxfId="0" operator="lessThan">
      <formula>0</formula>
    </cfRule>
  </conditionalFormatting>
  <conditionalFormatting sqref="O28">
    <cfRule type="cellIs" priority="59" dxfId="1" operator="greaterThan">
      <formula>0</formula>
    </cfRule>
    <cfRule type="cellIs" priority="60" dxfId="0" operator="lessThan">
      <formula>0</formula>
    </cfRule>
  </conditionalFormatting>
  <conditionalFormatting sqref="X28">
    <cfRule type="cellIs" priority="57" dxfId="1" operator="greaterThan">
      <formula>0</formula>
    </cfRule>
    <cfRule type="cellIs" priority="58" dxfId="0" operator="lessThan">
      <formula>0</formula>
    </cfRule>
  </conditionalFormatting>
  <conditionalFormatting sqref="O14">
    <cfRule type="cellIs" priority="55" dxfId="1" operator="greaterThan">
      <formula>0</formula>
    </cfRule>
    <cfRule type="cellIs" priority="56" dxfId="0" operator="lessThan">
      <formula>0</formula>
    </cfRule>
  </conditionalFormatting>
  <conditionalFormatting sqref="X14">
    <cfRule type="cellIs" priority="53" dxfId="1" operator="greaterThan">
      <formula>0</formula>
    </cfRule>
    <cfRule type="cellIs" priority="54" dxfId="0" operator="lessThan">
      <formula>0</formula>
    </cfRule>
  </conditionalFormatting>
  <conditionalFormatting sqref="O16">
    <cfRule type="cellIs" priority="51" dxfId="1" operator="greaterThan">
      <formula>0</formula>
    </cfRule>
    <cfRule type="cellIs" priority="52" dxfId="0" operator="lessThan">
      <formula>0</formula>
    </cfRule>
  </conditionalFormatting>
  <conditionalFormatting sqref="X16">
    <cfRule type="cellIs" priority="49" dxfId="1" operator="greaterThan">
      <formula>0</formula>
    </cfRule>
    <cfRule type="cellIs" priority="50" dxfId="0" operator="lessThan">
      <formula>0</formula>
    </cfRule>
  </conditionalFormatting>
  <conditionalFormatting sqref="O23 X23">
    <cfRule type="cellIs" priority="45" dxfId="1" operator="greaterThan">
      <formula>0</formula>
    </cfRule>
    <cfRule type="cellIs" priority="46" dxfId="0" operator="lessThan">
      <formula>0</formula>
    </cfRule>
  </conditionalFormatting>
  <conditionalFormatting sqref="O27:O28">
    <cfRule type="cellIs" priority="37" dxfId="1" operator="greaterThan">
      <formula>0</formula>
    </cfRule>
    <cfRule type="cellIs" priority="38" dxfId="0" operator="lessThan">
      <formula>0</formula>
    </cfRule>
  </conditionalFormatting>
  <conditionalFormatting sqref="X27:X28">
    <cfRule type="cellIs" priority="35" dxfId="1" operator="greaterThan">
      <formula>0</formula>
    </cfRule>
    <cfRule type="cellIs" priority="36" dxfId="0" operator="lessThan">
      <formula>0</formula>
    </cfRule>
  </conditionalFormatting>
  <conditionalFormatting sqref="O30 O32:O33">
    <cfRule type="cellIs" priority="33" dxfId="1" operator="greaterThan">
      <formula>0</formula>
    </cfRule>
    <cfRule type="cellIs" priority="34" dxfId="0" operator="lessThan">
      <formula>0</formula>
    </cfRule>
  </conditionalFormatting>
  <conditionalFormatting sqref="X30 X32:X33">
    <cfRule type="cellIs" priority="31" dxfId="1" operator="greaterThan">
      <formula>0</formula>
    </cfRule>
    <cfRule type="cellIs" priority="32" dxfId="0" operator="lessThan">
      <formula>0</formula>
    </cfRule>
  </conditionalFormatting>
  <conditionalFormatting sqref="O34:O35">
    <cfRule type="cellIs" priority="29" dxfId="1" operator="greaterThan">
      <formula>0</formula>
    </cfRule>
    <cfRule type="cellIs" priority="30" dxfId="0" operator="lessThan">
      <formula>0</formula>
    </cfRule>
  </conditionalFormatting>
  <conditionalFormatting sqref="X34:X35">
    <cfRule type="cellIs" priority="27" dxfId="1" operator="greaterThan">
      <formula>0</formula>
    </cfRule>
    <cfRule type="cellIs" priority="28" dxfId="0" operator="lessThan">
      <formula>0</formula>
    </cfRule>
  </conditionalFormatting>
  <conditionalFormatting sqref="O25">
    <cfRule type="cellIs" priority="7" dxfId="1" operator="greaterThan">
      <formula>0</formula>
    </cfRule>
    <cfRule type="cellIs" priority="8" dxfId="0" operator="lessThan">
      <formula>0</formula>
    </cfRule>
  </conditionalFormatting>
  <conditionalFormatting sqref="X25">
    <cfRule type="cellIs" priority="5" dxfId="1" operator="greaterThan">
      <formula>0</formula>
    </cfRule>
    <cfRule type="cellIs" priority="6" dxfId="0" operator="lessThan">
      <formula>0</formula>
    </cfRule>
  </conditionalFormatting>
  <conditionalFormatting sqref="O31">
    <cfRule type="cellIs" priority="3" dxfId="1" operator="greaterThan">
      <formula>0</formula>
    </cfRule>
    <cfRule type="cellIs" priority="4" dxfId="0" operator="lessThan">
      <formula>0</formula>
    </cfRule>
  </conditionalFormatting>
  <conditionalFormatting sqref="X31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54"/>
  <sheetViews>
    <sheetView view="pageBreakPreview" zoomScaleSheetLayoutView="100" workbookViewId="0" topLeftCell="A1"/>
  </sheetViews>
  <sheetFormatPr defaultColWidth="9.140625" defaultRowHeight="12.75"/>
  <cols>
    <col min="1" max="1" width="12.140625" style="1" customWidth="1"/>
    <col min="2" max="2" width="52.28125" style="1" customWidth="1"/>
    <col min="3" max="3" width="5.7109375" style="1" customWidth="1"/>
    <col min="4" max="4" width="10.00390625" style="5" customWidth="1"/>
    <col min="5" max="5" width="12.140625" style="4" customWidth="1"/>
    <col min="6" max="9" width="9.28125" style="13" customWidth="1"/>
    <col min="10" max="10" width="9.421875" style="13" customWidth="1"/>
    <col min="11" max="11" width="9.28125" style="13" customWidth="1"/>
    <col min="12" max="12" width="10.28125" style="13" customWidth="1"/>
    <col min="13" max="30" width="9.28125" style="13" customWidth="1"/>
    <col min="31" max="32" width="14.421875" style="13" customWidth="1"/>
    <col min="33" max="33" width="53.140625" style="13" customWidth="1"/>
    <col min="34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3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2" customFormat="1" ht="15.75" customHeight="1">
      <c r="A4" s="47" t="s">
        <v>1</v>
      </c>
      <c r="B4" s="29">
        <f>REKAPITULACE!B4</f>
        <v>0</v>
      </c>
      <c r="C4" s="30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2" customFormat="1" ht="15.75" customHeight="1">
      <c r="A5" s="49" t="s">
        <v>2</v>
      </c>
      <c r="B5" s="251">
        <f>REKAPITULACE!B5</f>
        <v>0</v>
      </c>
      <c r="C5" s="252"/>
      <c r="D5" s="253"/>
      <c r="E5" s="25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5" ht="15.75" customHeight="1" thickBot="1">
      <c r="A6" s="46"/>
      <c r="B6" s="300"/>
      <c r="C6" s="300"/>
      <c r="D6" s="300"/>
      <c r="E6" s="301"/>
    </row>
    <row r="7" spans="1:30" ht="15.75" customHeight="1">
      <c r="A7" s="187"/>
      <c r="B7" s="188"/>
      <c r="C7" s="189"/>
      <c r="D7" s="190"/>
      <c r="E7" s="191"/>
      <c r="AB7" s="19">
        <v>-0.15</v>
      </c>
      <c r="AC7" s="55"/>
      <c r="AD7" s="20">
        <v>-0.3</v>
      </c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3" s="6" customFormat="1" ht="17.1" customHeight="1">
      <c r="A12" s="40" t="s">
        <v>23</v>
      </c>
      <c r="B12" s="41"/>
      <c r="C12" s="42"/>
      <c r="D12" s="43"/>
      <c r="E12" s="44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</row>
    <row r="13" spans="1:33" s="6" customFormat="1" ht="53.25" customHeight="1">
      <c r="A13" s="36" t="s">
        <v>14</v>
      </c>
      <c r="B13" s="54" t="str">
        <f>REKAPITULACE!B16</f>
        <v>Nové konstrukce, povrchy</v>
      </c>
      <c r="C13" s="37" t="s">
        <v>24</v>
      </c>
      <c r="D13" s="38" t="s">
        <v>25</v>
      </c>
      <c r="E13" s="39" t="s">
        <v>26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</row>
    <row r="14" spans="1:33" s="6" customFormat="1" ht="34.5" customHeight="1">
      <c r="A14" s="94">
        <v>1</v>
      </c>
      <c r="B14" s="95" t="s">
        <v>51</v>
      </c>
      <c r="C14" s="136">
        <v>2</v>
      </c>
      <c r="D14" s="167"/>
      <c r="E14" s="80">
        <f aca="true" t="shared" si="0" ref="E14:E38">D14*C14</f>
        <v>0</v>
      </c>
      <c r="F14" s="142"/>
      <c r="G14" s="142"/>
      <c r="H14" s="142"/>
      <c r="I14" s="142"/>
      <c r="J14" s="142"/>
      <c r="K14" s="142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AF14" s="145"/>
      <c r="AG14" s="145"/>
    </row>
    <row r="15" spans="1:33" s="6" customFormat="1" ht="34.5" customHeight="1">
      <c r="A15" s="96">
        <v>2</v>
      </c>
      <c r="B15" s="97" t="s">
        <v>52</v>
      </c>
      <c r="C15" s="132">
        <v>1</v>
      </c>
      <c r="D15" s="168"/>
      <c r="E15" s="83">
        <f t="shared" si="0"/>
        <v>0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145"/>
      <c r="AG15" s="145"/>
    </row>
    <row r="16" spans="1:33" s="6" customFormat="1" ht="34.5" customHeight="1">
      <c r="A16" s="81">
        <v>3</v>
      </c>
      <c r="B16" s="66" t="s">
        <v>53</v>
      </c>
      <c r="C16" s="85">
        <v>19.4</v>
      </c>
      <c r="D16" s="168"/>
      <c r="E16" s="83">
        <f t="shared" si="0"/>
        <v>0</v>
      </c>
      <c r="F16" s="65"/>
      <c r="G16" s="60"/>
      <c r="H16" s="244"/>
      <c r="I16" s="244"/>
      <c r="J16" s="244"/>
      <c r="K16" s="244"/>
      <c r="L16" s="245"/>
      <c r="M16" s="146"/>
      <c r="N16" s="61"/>
      <c r="O16" s="62"/>
      <c r="P16" s="244"/>
      <c r="Q16" s="244"/>
      <c r="R16" s="244"/>
      <c r="S16" s="245"/>
      <c r="T16" s="245"/>
      <c r="U16" s="245"/>
      <c r="V16" s="147"/>
      <c r="W16" s="63"/>
      <c r="X16" s="64"/>
      <c r="Y16" s="246"/>
      <c r="Z16" s="246"/>
      <c r="AA16" s="246"/>
      <c r="AB16" s="245"/>
      <c r="AC16" s="245"/>
      <c r="AD16" s="245"/>
      <c r="AE16" s="249"/>
      <c r="AF16" s="249"/>
      <c r="AG16" s="249"/>
    </row>
    <row r="17" spans="1:33" s="6" customFormat="1" ht="34.5" customHeight="1">
      <c r="A17" s="81">
        <v>4</v>
      </c>
      <c r="B17" s="66" t="s">
        <v>54</v>
      </c>
      <c r="C17" s="85">
        <v>5</v>
      </c>
      <c r="D17" s="168"/>
      <c r="E17" s="83">
        <f t="shared" si="0"/>
        <v>0</v>
      </c>
      <c r="F17" s="65"/>
      <c r="G17" s="60"/>
      <c r="H17" s="244"/>
      <c r="I17" s="244"/>
      <c r="J17" s="244"/>
      <c r="K17" s="244"/>
      <c r="L17" s="245"/>
      <c r="M17" s="146"/>
      <c r="N17" s="61"/>
      <c r="O17" s="62"/>
      <c r="P17" s="244"/>
      <c r="Q17" s="244"/>
      <c r="R17" s="244"/>
      <c r="S17" s="245"/>
      <c r="T17" s="245"/>
      <c r="U17" s="245"/>
      <c r="V17" s="147"/>
      <c r="W17" s="63"/>
      <c r="X17" s="64"/>
      <c r="Y17" s="246"/>
      <c r="Z17" s="246"/>
      <c r="AA17" s="246"/>
      <c r="AB17" s="245"/>
      <c r="AC17" s="245"/>
      <c r="AD17" s="245"/>
      <c r="AE17" s="249"/>
      <c r="AF17" s="249"/>
      <c r="AG17" s="249"/>
    </row>
    <row r="18" spans="1:33" s="6" customFormat="1" ht="34.5" customHeight="1">
      <c r="A18" s="81">
        <v>5</v>
      </c>
      <c r="B18" s="66" t="s">
        <v>55</v>
      </c>
      <c r="C18" s="85">
        <v>5.66</v>
      </c>
      <c r="D18" s="168"/>
      <c r="E18" s="83">
        <f t="shared" si="0"/>
        <v>0</v>
      </c>
      <c r="F18" s="65"/>
      <c r="G18" s="60"/>
      <c r="H18" s="244"/>
      <c r="I18" s="244"/>
      <c r="J18" s="244"/>
      <c r="K18" s="244"/>
      <c r="L18" s="245"/>
      <c r="M18" s="146"/>
      <c r="N18" s="61"/>
      <c r="O18" s="62"/>
      <c r="P18" s="244"/>
      <c r="Q18" s="244"/>
      <c r="R18" s="244"/>
      <c r="S18" s="245"/>
      <c r="T18" s="245"/>
      <c r="U18" s="245"/>
      <c r="V18" s="147"/>
      <c r="W18" s="63"/>
      <c r="X18" s="64"/>
      <c r="Y18" s="246"/>
      <c r="Z18" s="246"/>
      <c r="AA18" s="246"/>
      <c r="AB18" s="245"/>
      <c r="AC18" s="245"/>
      <c r="AD18" s="245"/>
      <c r="AE18" s="249"/>
      <c r="AF18" s="249"/>
      <c r="AG18" s="249"/>
    </row>
    <row r="19" spans="1:33" s="6" customFormat="1" ht="34.5" customHeight="1">
      <c r="A19" s="81">
        <v>6</v>
      </c>
      <c r="B19" s="66" t="s">
        <v>56</v>
      </c>
      <c r="C19" s="85">
        <v>25</v>
      </c>
      <c r="D19" s="168"/>
      <c r="E19" s="83">
        <f t="shared" si="0"/>
        <v>0</v>
      </c>
      <c r="F19" s="65"/>
      <c r="G19" s="60"/>
      <c r="H19" s="244"/>
      <c r="I19" s="244"/>
      <c r="J19" s="244"/>
      <c r="K19" s="244"/>
      <c r="L19" s="245"/>
      <c r="M19" s="146"/>
      <c r="N19" s="61"/>
      <c r="O19" s="62"/>
      <c r="P19" s="244"/>
      <c r="Q19" s="244"/>
      <c r="R19" s="244"/>
      <c r="S19" s="245"/>
      <c r="T19" s="245"/>
      <c r="U19" s="245"/>
      <c r="V19" s="147"/>
      <c r="W19" s="63"/>
      <c r="X19" s="64"/>
      <c r="Y19" s="246"/>
      <c r="Z19" s="246"/>
      <c r="AA19" s="246"/>
      <c r="AB19" s="245"/>
      <c r="AC19" s="245"/>
      <c r="AD19" s="245"/>
      <c r="AE19" s="249"/>
      <c r="AF19" s="249"/>
      <c r="AG19" s="249"/>
    </row>
    <row r="20" spans="1:33" s="6" customFormat="1" ht="24" customHeight="1">
      <c r="A20" s="81">
        <v>7</v>
      </c>
      <c r="B20" s="66" t="s">
        <v>57</v>
      </c>
      <c r="C20" s="85">
        <v>123.7</v>
      </c>
      <c r="D20" s="168"/>
      <c r="E20" s="83">
        <f t="shared" si="0"/>
        <v>0</v>
      </c>
      <c r="F20" s="65"/>
      <c r="G20" s="60"/>
      <c r="H20" s="244"/>
      <c r="I20" s="244"/>
      <c r="J20" s="244"/>
      <c r="K20" s="244"/>
      <c r="L20" s="245"/>
      <c r="M20" s="146"/>
      <c r="N20" s="61"/>
      <c r="O20" s="62"/>
      <c r="P20" s="244"/>
      <c r="Q20" s="244"/>
      <c r="R20" s="244"/>
      <c r="S20" s="245"/>
      <c r="T20" s="245"/>
      <c r="U20" s="245"/>
      <c r="V20" s="147"/>
      <c r="W20" s="63"/>
      <c r="X20" s="64"/>
      <c r="Y20" s="246"/>
      <c r="Z20" s="246"/>
      <c r="AA20" s="246"/>
      <c r="AB20" s="245"/>
      <c r="AC20" s="245"/>
      <c r="AD20" s="245"/>
      <c r="AE20" s="249"/>
      <c r="AF20" s="249"/>
      <c r="AG20" s="249"/>
    </row>
    <row r="21" spans="1:33" s="6" customFormat="1" ht="33.75" customHeight="1">
      <c r="A21" s="81">
        <v>8</v>
      </c>
      <c r="B21" s="66" t="s">
        <v>58</v>
      </c>
      <c r="C21" s="85">
        <v>69</v>
      </c>
      <c r="D21" s="168"/>
      <c r="E21" s="83">
        <f t="shared" si="0"/>
        <v>0</v>
      </c>
      <c r="F21" s="65"/>
      <c r="G21" s="60"/>
      <c r="H21" s="244"/>
      <c r="I21" s="244"/>
      <c r="J21" s="244"/>
      <c r="K21" s="244"/>
      <c r="L21" s="245"/>
      <c r="M21" s="146"/>
      <c r="N21" s="61"/>
      <c r="O21" s="62"/>
      <c r="P21" s="244"/>
      <c r="Q21" s="244"/>
      <c r="R21" s="244"/>
      <c r="S21" s="245"/>
      <c r="T21" s="245"/>
      <c r="U21" s="245"/>
      <c r="V21" s="147"/>
      <c r="W21" s="63"/>
      <c r="X21" s="64"/>
      <c r="Y21" s="246"/>
      <c r="Z21" s="246"/>
      <c r="AA21" s="246"/>
      <c r="AB21" s="245"/>
      <c r="AC21" s="245"/>
      <c r="AD21" s="245"/>
      <c r="AE21" s="249"/>
      <c r="AF21" s="249"/>
      <c r="AG21" s="249"/>
    </row>
    <row r="22" spans="1:33" s="6" customFormat="1" ht="24" customHeight="1">
      <c r="A22" s="81">
        <v>9</v>
      </c>
      <c r="B22" s="66" t="s">
        <v>59</v>
      </c>
      <c r="C22" s="85">
        <v>123.7</v>
      </c>
      <c r="D22" s="168"/>
      <c r="E22" s="83">
        <f t="shared" si="0"/>
        <v>0</v>
      </c>
      <c r="F22" s="65"/>
      <c r="G22" s="60"/>
      <c r="H22" s="244"/>
      <c r="I22" s="244"/>
      <c r="J22" s="244"/>
      <c r="K22" s="244"/>
      <c r="L22" s="245"/>
      <c r="M22" s="146"/>
      <c r="N22" s="61"/>
      <c r="O22" s="62"/>
      <c r="P22" s="244"/>
      <c r="Q22" s="244"/>
      <c r="R22" s="244"/>
      <c r="S22" s="245"/>
      <c r="T22" s="245"/>
      <c r="U22" s="245"/>
      <c r="V22" s="147"/>
      <c r="W22" s="63"/>
      <c r="X22" s="64"/>
      <c r="Y22" s="246"/>
      <c r="Z22" s="246"/>
      <c r="AA22" s="246"/>
      <c r="AB22" s="245"/>
      <c r="AC22" s="245"/>
      <c r="AD22" s="245"/>
      <c r="AE22" s="249"/>
      <c r="AF22" s="249"/>
      <c r="AG22" s="249"/>
    </row>
    <row r="23" spans="1:33" s="6" customFormat="1" ht="24" customHeight="1">
      <c r="A23" s="81">
        <v>10</v>
      </c>
      <c r="B23" s="66" t="s">
        <v>60</v>
      </c>
      <c r="C23" s="85">
        <v>5</v>
      </c>
      <c r="D23" s="168"/>
      <c r="E23" s="83">
        <f t="shared" si="0"/>
        <v>0</v>
      </c>
      <c r="F23" s="65"/>
      <c r="G23" s="60"/>
      <c r="H23" s="244"/>
      <c r="I23" s="244"/>
      <c r="J23" s="244"/>
      <c r="K23" s="244"/>
      <c r="L23" s="245"/>
      <c r="M23" s="146"/>
      <c r="N23" s="61"/>
      <c r="O23" s="62"/>
      <c r="P23" s="244"/>
      <c r="Q23" s="244"/>
      <c r="R23" s="245"/>
      <c r="S23" s="245"/>
      <c r="T23" s="245"/>
      <c r="U23" s="245"/>
      <c r="V23" s="147"/>
      <c r="W23" s="63"/>
      <c r="X23" s="64"/>
      <c r="Y23" s="246"/>
      <c r="Z23" s="246"/>
      <c r="AA23" s="245"/>
      <c r="AB23" s="245"/>
      <c r="AC23" s="245"/>
      <c r="AD23" s="245"/>
      <c r="AE23" s="13"/>
      <c r="AF23" s="13"/>
      <c r="AG23" s="153"/>
    </row>
    <row r="24" spans="1:33" s="6" customFormat="1" ht="24" customHeight="1">
      <c r="A24" s="81">
        <v>11</v>
      </c>
      <c r="B24" s="66" t="s">
        <v>61</v>
      </c>
      <c r="C24" s="85">
        <v>5</v>
      </c>
      <c r="D24" s="168"/>
      <c r="E24" s="83">
        <f t="shared" si="0"/>
        <v>0</v>
      </c>
      <c r="F24" s="65"/>
      <c r="G24" s="60"/>
      <c r="H24" s="244"/>
      <c r="I24" s="244"/>
      <c r="J24" s="244"/>
      <c r="K24" s="244"/>
      <c r="L24" s="245"/>
      <c r="M24" s="146"/>
      <c r="N24" s="61"/>
      <c r="O24" s="62"/>
      <c r="P24" s="244"/>
      <c r="Q24" s="244"/>
      <c r="R24" s="245"/>
      <c r="S24" s="245"/>
      <c r="T24" s="245"/>
      <c r="U24" s="245"/>
      <c r="V24" s="147"/>
      <c r="W24" s="63"/>
      <c r="X24" s="64"/>
      <c r="Y24" s="246"/>
      <c r="Z24" s="246"/>
      <c r="AA24" s="245"/>
      <c r="AB24" s="245"/>
      <c r="AC24" s="245"/>
      <c r="AD24" s="245"/>
      <c r="AE24" s="13"/>
      <c r="AF24" s="13"/>
      <c r="AG24" s="13"/>
    </row>
    <row r="25" spans="1:33" s="6" customFormat="1" ht="36.75" customHeight="1">
      <c r="A25" s="81">
        <v>12</v>
      </c>
      <c r="B25" s="66" t="s">
        <v>62</v>
      </c>
      <c r="C25" s="85">
        <v>71.74</v>
      </c>
      <c r="D25" s="168"/>
      <c r="E25" s="83">
        <f t="shared" si="0"/>
        <v>0</v>
      </c>
      <c r="F25" s="65"/>
      <c r="G25" s="60"/>
      <c r="H25" s="244"/>
      <c r="I25" s="244"/>
      <c r="J25" s="244"/>
      <c r="K25" s="244"/>
      <c r="L25" s="245"/>
      <c r="M25" s="146"/>
      <c r="N25" s="61"/>
      <c r="O25" s="62"/>
      <c r="P25" s="244"/>
      <c r="Q25" s="244"/>
      <c r="R25" s="245"/>
      <c r="S25" s="245"/>
      <c r="T25" s="245"/>
      <c r="U25" s="245"/>
      <c r="V25" s="147"/>
      <c r="W25" s="63"/>
      <c r="X25" s="64"/>
      <c r="Y25" s="246"/>
      <c r="Z25" s="246"/>
      <c r="AA25" s="245"/>
      <c r="AB25" s="245"/>
      <c r="AC25" s="245"/>
      <c r="AD25" s="245"/>
      <c r="AE25" s="13"/>
      <c r="AF25" s="13"/>
      <c r="AG25" s="13"/>
    </row>
    <row r="26" spans="1:33" s="6" customFormat="1" ht="33.75" customHeight="1">
      <c r="A26" s="81">
        <v>13</v>
      </c>
      <c r="B26" s="66" t="s">
        <v>63</v>
      </c>
      <c r="C26" s="85">
        <v>71.74</v>
      </c>
      <c r="D26" s="168"/>
      <c r="E26" s="83">
        <f t="shared" si="0"/>
        <v>0</v>
      </c>
      <c r="F26" s="65"/>
      <c r="G26" s="60"/>
      <c r="H26" s="244"/>
      <c r="I26" s="244"/>
      <c r="J26" s="244"/>
      <c r="K26" s="244"/>
      <c r="L26" s="245"/>
      <c r="M26" s="146"/>
      <c r="N26" s="61"/>
      <c r="O26" s="62"/>
      <c r="P26" s="244"/>
      <c r="Q26" s="244"/>
      <c r="R26" s="244"/>
      <c r="S26" s="245"/>
      <c r="T26" s="245"/>
      <c r="U26" s="245"/>
      <c r="V26" s="147"/>
      <c r="W26" s="63"/>
      <c r="X26" s="64"/>
      <c r="Y26" s="246"/>
      <c r="Z26" s="246"/>
      <c r="AA26" s="246"/>
      <c r="AB26" s="245"/>
      <c r="AC26" s="245"/>
      <c r="AD26" s="245"/>
      <c r="AE26" s="249"/>
      <c r="AF26" s="249"/>
      <c r="AG26" s="249"/>
    </row>
    <row r="27" spans="1:33" s="6" customFormat="1" ht="33.75" customHeight="1">
      <c r="A27" s="81">
        <v>14</v>
      </c>
      <c r="B27" s="66" t="s">
        <v>64</v>
      </c>
      <c r="C27" s="85">
        <v>14.2</v>
      </c>
      <c r="D27" s="168"/>
      <c r="E27" s="83">
        <f t="shared" si="0"/>
        <v>0</v>
      </c>
      <c r="F27" s="65"/>
      <c r="G27" s="60"/>
      <c r="H27" s="244"/>
      <c r="I27" s="244"/>
      <c r="J27" s="244"/>
      <c r="K27" s="244"/>
      <c r="L27" s="245"/>
      <c r="M27" s="146"/>
      <c r="N27" s="61"/>
      <c r="O27" s="62"/>
      <c r="P27" s="244"/>
      <c r="Q27" s="244"/>
      <c r="R27" s="244"/>
      <c r="S27" s="245"/>
      <c r="T27" s="245"/>
      <c r="U27" s="245"/>
      <c r="V27" s="147"/>
      <c r="W27" s="63"/>
      <c r="X27" s="64"/>
      <c r="Y27" s="246"/>
      <c r="Z27" s="246"/>
      <c r="AA27" s="246"/>
      <c r="AB27" s="245"/>
      <c r="AC27" s="245"/>
      <c r="AD27" s="245"/>
      <c r="AE27" s="249"/>
      <c r="AF27" s="249"/>
      <c r="AG27" s="249"/>
    </row>
    <row r="28" spans="1:33" s="6" customFormat="1" ht="35.25" customHeight="1">
      <c r="A28" s="81">
        <v>15</v>
      </c>
      <c r="B28" s="66" t="s">
        <v>65</v>
      </c>
      <c r="C28" s="85">
        <v>29.34</v>
      </c>
      <c r="D28" s="168"/>
      <c r="E28" s="83">
        <f t="shared" si="0"/>
        <v>0</v>
      </c>
      <c r="F28" s="65"/>
      <c r="G28" s="60"/>
      <c r="H28" s="244"/>
      <c r="I28" s="244"/>
      <c r="J28" s="244"/>
      <c r="K28" s="244"/>
      <c r="L28" s="245"/>
      <c r="M28" s="146"/>
      <c r="N28" s="61"/>
      <c r="O28" s="62"/>
      <c r="P28" s="244"/>
      <c r="Q28" s="244"/>
      <c r="R28" s="244"/>
      <c r="S28" s="245"/>
      <c r="T28" s="245"/>
      <c r="U28" s="245"/>
      <c r="V28" s="147"/>
      <c r="W28" s="63"/>
      <c r="X28" s="64"/>
      <c r="Y28" s="246"/>
      <c r="Z28" s="246"/>
      <c r="AA28" s="246"/>
      <c r="AB28" s="245"/>
      <c r="AC28" s="245"/>
      <c r="AD28" s="245"/>
      <c r="AE28" s="249"/>
      <c r="AF28" s="249"/>
      <c r="AG28" s="249"/>
    </row>
    <row r="29" spans="1:33" s="6" customFormat="1" ht="36" customHeight="1">
      <c r="A29" s="81">
        <v>17</v>
      </c>
      <c r="B29" s="66" t="s">
        <v>66</v>
      </c>
      <c r="C29" s="85">
        <v>46.01</v>
      </c>
      <c r="D29" s="168"/>
      <c r="E29" s="83">
        <f t="shared" si="0"/>
        <v>0</v>
      </c>
      <c r="F29" s="65"/>
      <c r="G29" s="60"/>
      <c r="H29" s="244"/>
      <c r="I29" s="244"/>
      <c r="J29" s="244"/>
      <c r="K29" s="244"/>
      <c r="L29" s="245"/>
      <c r="M29" s="146"/>
      <c r="N29" s="61"/>
      <c r="O29" s="62"/>
      <c r="P29" s="244"/>
      <c r="Q29" s="244"/>
      <c r="R29" s="244"/>
      <c r="S29" s="245"/>
      <c r="T29" s="245"/>
      <c r="U29" s="245"/>
      <c r="V29" s="147"/>
      <c r="W29" s="63"/>
      <c r="X29" s="64"/>
      <c r="Y29" s="246"/>
      <c r="Z29" s="246"/>
      <c r="AA29" s="246"/>
      <c r="AB29" s="245"/>
      <c r="AC29" s="245"/>
      <c r="AD29" s="245"/>
      <c r="AE29" s="13"/>
      <c r="AF29" s="13"/>
      <c r="AG29" s="13"/>
    </row>
    <row r="30" spans="1:33" s="6" customFormat="1" ht="33.75" customHeight="1">
      <c r="A30" s="81">
        <v>18</v>
      </c>
      <c r="B30" s="66" t="s">
        <v>67</v>
      </c>
      <c r="C30" s="85">
        <v>8</v>
      </c>
      <c r="D30" s="168"/>
      <c r="E30" s="83">
        <f t="shared" si="0"/>
        <v>0</v>
      </c>
      <c r="F30" s="65"/>
      <c r="G30" s="60"/>
      <c r="H30" s="244"/>
      <c r="I30" s="244"/>
      <c r="J30" s="244"/>
      <c r="K30" s="244"/>
      <c r="L30" s="245"/>
      <c r="M30" s="146"/>
      <c r="N30" s="61"/>
      <c r="O30" s="62"/>
      <c r="P30" s="244"/>
      <c r="Q30" s="244"/>
      <c r="R30" s="244"/>
      <c r="S30" s="245"/>
      <c r="T30" s="245"/>
      <c r="U30" s="245"/>
      <c r="V30" s="147"/>
      <c r="W30" s="63"/>
      <c r="X30" s="64"/>
      <c r="Y30" s="246"/>
      <c r="Z30" s="246"/>
      <c r="AA30" s="246"/>
      <c r="AB30" s="245"/>
      <c r="AC30" s="245"/>
      <c r="AD30" s="245"/>
      <c r="AE30" s="13"/>
      <c r="AF30" s="13"/>
      <c r="AG30" s="13"/>
    </row>
    <row r="31" spans="1:33" s="6" customFormat="1" ht="22.5" customHeight="1">
      <c r="A31" s="81">
        <v>19</v>
      </c>
      <c r="B31" s="66" t="s">
        <v>68</v>
      </c>
      <c r="C31" s="85">
        <v>64.2</v>
      </c>
      <c r="D31" s="168"/>
      <c r="E31" s="83">
        <f t="shared" si="0"/>
        <v>0</v>
      </c>
      <c r="F31" s="65"/>
      <c r="G31" s="60"/>
      <c r="H31" s="244"/>
      <c r="I31" s="244"/>
      <c r="J31" s="244"/>
      <c r="K31" s="244"/>
      <c r="L31" s="245"/>
      <c r="M31" s="146"/>
      <c r="N31" s="61"/>
      <c r="O31" s="62"/>
      <c r="P31" s="244"/>
      <c r="Q31" s="244"/>
      <c r="R31" s="244"/>
      <c r="S31" s="245"/>
      <c r="T31" s="245"/>
      <c r="U31" s="245"/>
      <c r="V31" s="147"/>
      <c r="W31" s="63"/>
      <c r="X31" s="64"/>
      <c r="Y31" s="246"/>
      <c r="Z31" s="246"/>
      <c r="AA31" s="246"/>
      <c r="AB31" s="245"/>
      <c r="AC31" s="245"/>
      <c r="AD31" s="245"/>
      <c r="AE31" s="249"/>
      <c r="AF31" s="249"/>
      <c r="AG31" s="249"/>
    </row>
    <row r="32" spans="1:33" s="6" customFormat="1" ht="44.25" customHeight="1">
      <c r="A32" s="81">
        <v>20</v>
      </c>
      <c r="B32" s="66" t="s">
        <v>69</v>
      </c>
      <c r="C32" s="85">
        <v>1</v>
      </c>
      <c r="D32" s="168"/>
      <c r="E32" s="83">
        <f t="shared" si="0"/>
        <v>0</v>
      </c>
      <c r="F32" s="65"/>
      <c r="G32" s="60"/>
      <c r="H32" s="244"/>
      <c r="I32" s="244"/>
      <c r="J32" s="244"/>
      <c r="K32" s="244"/>
      <c r="L32" s="245"/>
      <c r="M32" s="146"/>
      <c r="N32" s="61"/>
      <c r="O32" s="62"/>
      <c r="P32" s="244"/>
      <c r="Q32" s="244"/>
      <c r="R32" s="244"/>
      <c r="S32" s="245"/>
      <c r="T32" s="245"/>
      <c r="U32" s="245"/>
      <c r="V32" s="147"/>
      <c r="W32" s="63"/>
      <c r="X32" s="64"/>
      <c r="Y32" s="246"/>
      <c r="Z32" s="246"/>
      <c r="AA32" s="246"/>
      <c r="AB32" s="245"/>
      <c r="AC32" s="245"/>
      <c r="AD32" s="245"/>
      <c r="AE32" s="249"/>
      <c r="AF32" s="249"/>
      <c r="AG32" s="249"/>
    </row>
    <row r="33" spans="1:33" s="6" customFormat="1" ht="33.75" customHeight="1">
      <c r="A33" s="81">
        <v>21</v>
      </c>
      <c r="B33" s="66" t="s">
        <v>70</v>
      </c>
      <c r="C33" s="85">
        <v>1</v>
      </c>
      <c r="D33" s="168"/>
      <c r="E33" s="83">
        <f t="shared" si="0"/>
        <v>0</v>
      </c>
      <c r="F33" s="65"/>
      <c r="G33" s="60"/>
      <c r="H33" s="244"/>
      <c r="I33" s="244"/>
      <c r="J33" s="244"/>
      <c r="K33" s="244"/>
      <c r="L33" s="245"/>
      <c r="M33" s="146"/>
      <c r="N33" s="61"/>
      <c r="O33" s="62"/>
      <c r="P33" s="244"/>
      <c r="Q33" s="244"/>
      <c r="R33" s="244"/>
      <c r="S33" s="245"/>
      <c r="T33" s="245"/>
      <c r="U33" s="245"/>
      <c r="V33" s="147"/>
      <c r="W33" s="63"/>
      <c r="X33" s="64"/>
      <c r="Y33" s="246"/>
      <c r="Z33" s="246"/>
      <c r="AA33" s="246"/>
      <c r="AB33" s="245"/>
      <c r="AC33" s="245"/>
      <c r="AD33" s="245"/>
      <c r="AE33" s="249"/>
      <c r="AF33" s="249"/>
      <c r="AG33" s="249"/>
    </row>
    <row r="34" spans="1:33" s="6" customFormat="1" ht="23.25" customHeight="1">
      <c r="A34" s="81">
        <v>22</v>
      </c>
      <c r="B34" s="66" t="s">
        <v>71</v>
      </c>
      <c r="C34" s="85">
        <v>2</v>
      </c>
      <c r="D34" s="168"/>
      <c r="E34" s="83">
        <f t="shared" si="0"/>
        <v>0</v>
      </c>
      <c r="F34" s="65"/>
      <c r="G34" s="60"/>
      <c r="H34" s="244"/>
      <c r="I34" s="244"/>
      <c r="J34" s="244"/>
      <c r="K34" s="244"/>
      <c r="L34" s="245"/>
      <c r="M34" s="146"/>
      <c r="N34" s="61"/>
      <c r="O34" s="62"/>
      <c r="P34" s="244"/>
      <c r="Q34" s="244"/>
      <c r="R34" s="244"/>
      <c r="S34" s="245"/>
      <c r="T34" s="245"/>
      <c r="U34" s="245"/>
      <c r="V34" s="147"/>
      <c r="W34" s="63"/>
      <c r="X34" s="64"/>
      <c r="Y34" s="246"/>
      <c r="Z34" s="246"/>
      <c r="AA34" s="246"/>
      <c r="AB34" s="245"/>
      <c r="AC34" s="245"/>
      <c r="AD34" s="245"/>
      <c r="AE34" s="249"/>
      <c r="AF34" s="249"/>
      <c r="AG34" s="249"/>
    </row>
    <row r="35" spans="1:33" s="6" customFormat="1" ht="96" customHeight="1">
      <c r="A35" s="133">
        <v>23</v>
      </c>
      <c r="B35" s="84" t="s">
        <v>72</v>
      </c>
      <c r="C35" s="134">
        <v>1</v>
      </c>
      <c r="D35" s="168"/>
      <c r="E35" s="83">
        <f t="shared" si="0"/>
        <v>0</v>
      </c>
      <c r="F35" s="65"/>
      <c r="G35" s="60"/>
      <c r="H35" s="244"/>
      <c r="I35" s="244"/>
      <c r="J35" s="244"/>
      <c r="K35" s="244"/>
      <c r="L35" s="245"/>
      <c r="M35" s="146"/>
      <c r="N35" s="61"/>
      <c r="O35" s="62"/>
      <c r="P35" s="244"/>
      <c r="Q35" s="244"/>
      <c r="R35" s="244"/>
      <c r="S35" s="245"/>
      <c r="T35" s="245"/>
      <c r="U35" s="245"/>
      <c r="V35" s="147"/>
      <c r="W35" s="63"/>
      <c r="X35" s="64"/>
      <c r="Y35" s="246"/>
      <c r="Z35" s="246"/>
      <c r="AA35" s="246"/>
      <c r="AB35" s="245"/>
      <c r="AC35" s="245"/>
      <c r="AD35" s="245"/>
      <c r="AE35" s="13"/>
      <c r="AF35" s="13"/>
      <c r="AG35" s="13"/>
    </row>
    <row r="36" spans="1:33" s="6" customFormat="1" ht="33.75" customHeight="1">
      <c r="A36" s="81">
        <v>24</v>
      </c>
      <c r="B36" s="66" t="s">
        <v>73</v>
      </c>
      <c r="C36" s="85">
        <v>1</v>
      </c>
      <c r="D36" s="168"/>
      <c r="E36" s="83">
        <f t="shared" si="0"/>
        <v>0</v>
      </c>
      <c r="F36" s="65"/>
      <c r="G36" s="60"/>
      <c r="H36" s="244"/>
      <c r="I36" s="244"/>
      <c r="J36" s="244"/>
      <c r="K36" s="244"/>
      <c r="L36" s="245"/>
      <c r="M36" s="146"/>
      <c r="N36" s="61"/>
      <c r="O36" s="62"/>
      <c r="P36" s="244"/>
      <c r="Q36" s="244"/>
      <c r="R36" s="244"/>
      <c r="S36" s="245"/>
      <c r="T36" s="245"/>
      <c r="U36" s="245"/>
      <c r="V36" s="147"/>
      <c r="W36" s="63"/>
      <c r="X36" s="64"/>
      <c r="Y36" s="246"/>
      <c r="Z36" s="246"/>
      <c r="AA36" s="246"/>
      <c r="AB36" s="245"/>
      <c r="AC36" s="245"/>
      <c r="AD36" s="245"/>
      <c r="AE36" s="249"/>
      <c r="AF36" s="249"/>
      <c r="AG36" s="249"/>
    </row>
    <row r="37" spans="1:33" s="6" customFormat="1" ht="62.25" customHeight="1">
      <c r="A37" s="81">
        <v>25</v>
      </c>
      <c r="B37" s="66" t="s">
        <v>74</v>
      </c>
      <c r="C37" s="85">
        <v>1</v>
      </c>
      <c r="D37" s="168"/>
      <c r="E37" s="83">
        <f t="shared" si="0"/>
        <v>0</v>
      </c>
      <c r="F37" s="65"/>
      <c r="G37" s="60"/>
      <c r="H37" s="244"/>
      <c r="I37" s="244"/>
      <c r="J37" s="244"/>
      <c r="K37" s="244"/>
      <c r="L37" s="245"/>
      <c r="M37" s="146"/>
      <c r="N37" s="61"/>
      <c r="O37" s="62"/>
      <c r="P37" s="244"/>
      <c r="Q37" s="244"/>
      <c r="R37" s="244"/>
      <c r="S37" s="245"/>
      <c r="T37" s="245"/>
      <c r="U37" s="245"/>
      <c r="V37" s="147"/>
      <c r="W37" s="63"/>
      <c r="X37" s="64"/>
      <c r="Y37" s="246"/>
      <c r="Z37" s="246"/>
      <c r="AA37" s="246"/>
      <c r="AB37" s="245"/>
      <c r="AC37" s="245"/>
      <c r="AD37" s="245"/>
      <c r="AE37" s="249"/>
      <c r="AF37" s="249"/>
      <c r="AG37" s="249"/>
    </row>
    <row r="38" spans="1:33" s="6" customFormat="1" ht="36" customHeight="1">
      <c r="A38" s="86">
        <v>26</v>
      </c>
      <c r="B38" s="87" t="s">
        <v>75</v>
      </c>
      <c r="C38" s="88">
        <v>1</v>
      </c>
      <c r="D38" s="169"/>
      <c r="E38" s="89">
        <f t="shared" si="0"/>
        <v>0</v>
      </c>
      <c r="F38" s="13"/>
      <c r="G38" s="13"/>
      <c r="H38" s="13"/>
      <c r="I38" s="13"/>
      <c r="J38" s="154"/>
      <c r="K38" s="154"/>
      <c r="L38" s="154"/>
      <c r="M38" s="13"/>
      <c r="N38" s="13"/>
      <c r="O38" s="13"/>
      <c r="P38" s="13"/>
      <c r="S38" s="155"/>
      <c r="T38" s="155"/>
      <c r="U38" s="155"/>
      <c r="V38" s="13"/>
      <c r="W38" s="13"/>
      <c r="X38" s="13"/>
      <c r="Y38" s="13"/>
      <c r="Z38" s="13"/>
      <c r="AA38" s="13"/>
      <c r="AB38" s="144"/>
      <c r="AC38" s="144"/>
      <c r="AD38" s="144"/>
      <c r="AE38" s="13"/>
      <c r="AF38" s="13"/>
      <c r="AG38" s="13"/>
    </row>
    <row r="39" spans="1:33" s="6" customFormat="1" ht="17.1" customHeight="1">
      <c r="A39" s="90"/>
      <c r="B39" s="91" t="s">
        <v>50</v>
      </c>
      <c r="C39" s="91"/>
      <c r="D39" s="92"/>
      <c r="E39" s="93">
        <f>SUM(E14:E38)</f>
        <v>0</v>
      </c>
      <c r="F39" s="13"/>
      <c r="G39" s="13"/>
      <c r="H39" s="13"/>
      <c r="I39" s="13"/>
      <c r="J39" s="148"/>
      <c r="K39" s="148"/>
      <c r="L39" s="149"/>
      <c r="M39" s="13"/>
      <c r="N39" s="13"/>
      <c r="O39" s="13"/>
      <c r="P39" s="13"/>
      <c r="Q39" s="13"/>
      <c r="R39" s="13"/>
      <c r="S39" s="13"/>
      <c r="T39" s="13"/>
      <c r="U39" s="149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6" customFormat="1" ht="17.1" customHeight="1">
      <c r="A40" s="161"/>
      <c r="B40" s="69"/>
      <c r="C40" s="69"/>
      <c r="D40" s="162"/>
      <c r="E40" s="16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7:33" s="6" customFormat="1" ht="15" customHeight="1">
      <c r="G41" s="3"/>
      <c r="H41" s="150"/>
      <c r="I41" s="150"/>
      <c r="J41" s="7"/>
      <c r="K41" s="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s="6" customFormat="1" ht="15" customHeight="1">
      <c r="G42" s="3"/>
      <c r="H42" s="150"/>
      <c r="I42" s="150"/>
      <c r="J42" s="7"/>
      <c r="K42" s="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7:33" s="6" customFormat="1" ht="15" customHeight="1">
      <c r="G43" s="3"/>
      <c r="H43" s="3"/>
      <c r="I43" s="3"/>
      <c r="J43" s="57"/>
      <c r="K43" s="5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6" customFormat="1" ht="12.75">
      <c r="A44" s="1"/>
      <c r="B44" s="1"/>
      <c r="C44" s="1"/>
      <c r="D44" s="4"/>
      <c r="E44" s="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6" customFormat="1" ht="12.75">
      <c r="A45" s="1"/>
      <c r="B45" s="1"/>
      <c r="C45" s="1"/>
      <c r="D45" s="4"/>
      <c r="E45" s="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6" customFormat="1" ht="12.75">
      <c r="A46" s="1"/>
      <c r="B46" s="1"/>
      <c r="C46" s="1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6" customFormat="1" ht="12.75">
      <c r="A47" s="1"/>
      <c r="B47" s="1"/>
      <c r="C47" s="1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6" customFormat="1" ht="12.75">
      <c r="A48" s="1"/>
      <c r="B48" s="1"/>
      <c r="C48" s="1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6" customFormat="1" ht="12.75">
      <c r="A49" s="1"/>
      <c r="B49" s="1"/>
      <c r="C49" s="1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6" customFormat="1" ht="12.75">
      <c r="A50" s="1"/>
      <c r="B50" s="1"/>
      <c r="C50" s="1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6" customFormat="1" ht="12.75">
      <c r="A51" s="1"/>
      <c r="B51" s="1"/>
      <c r="C51" s="1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6" customFormat="1" ht="12.75">
      <c r="A52" s="1"/>
      <c r="B52" s="1"/>
      <c r="C52" s="1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6" customFormat="1" ht="12.75">
      <c r="A53" s="1"/>
      <c r="B53" s="1"/>
      <c r="C53" s="1"/>
      <c r="D53" s="4"/>
      <c r="E53" s="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6" customFormat="1" ht="12.75">
      <c r="A54" s="1"/>
      <c r="B54" s="1"/>
      <c r="C54" s="1"/>
      <c r="D54" s="4"/>
      <c r="E54" s="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</sheetData>
  <mergeCells count="8">
    <mergeCell ref="AB8:AB9"/>
    <mergeCell ref="AD8:AD9"/>
    <mergeCell ref="M11:M12"/>
    <mergeCell ref="B10:E10"/>
    <mergeCell ref="A3:E3"/>
    <mergeCell ref="B6:E6"/>
    <mergeCell ref="B8:E8"/>
    <mergeCell ref="B9:E9"/>
  </mergeCells>
  <conditionalFormatting sqref="O16:O23 X16:X23 X32 O32 X25:X30 O25:O30 O34:O35 X34:X35">
    <cfRule type="cellIs" priority="151" dxfId="1" operator="greaterThan">
      <formula>0</formula>
    </cfRule>
    <cfRule type="cellIs" priority="152" dxfId="0" operator="lessThan">
      <formula>0</formula>
    </cfRule>
  </conditionalFormatting>
  <conditionalFormatting sqref="O28">
    <cfRule type="cellIs" priority="47" dxfId="1" operator="greaterThan">
      <formula>0</formula>
    </cfRule>
    <cfRule type="cellIs" priority="48" dxfId="0" operator="lessThan">
      <formula>0</formula>
    </cfRule>
  </conditionalFormatting>
  <conditionalFormatting sqref="X28">
    <cfRule type="cellIs" priority="45" dxfId="1" operator="greaterThan">
      <formula>0</formula>
    </cfRule>
    <cfRule type="cellIs" priority="46" dxfId="0" operator="lessThan">
      <formula>0</formula>
    </cfRule>
  </conditionalFormatting>
  <conditionalFormatting sqref="O37">
    <cfRule type="cellIs" priority="43" dxfId="1" operator="greaterThan">
      <formula>0</formula>
    </cfRule>
    <cfRule type="cellIs" priority="44" dxfId="0" operator="lessThan">
      <formula>0</formula>
    </cfRule>
  </conditionalFormatting>
  <conditionalFormatting sqref="X37">
    <cfRule type="cellIs" priority="41" dxfId="1" operator="greaterThan">
      <formula>0</formula>
    </cfRule>
    <cfRule type="cellIs" priority="42" dxfId="0" operator="lessThan">
      <formula>0</formula>
    </cfRule>
  </conditionalFormatting>
  <conditionalFormatting sqref="O31 X31">
    <cfRule type="cellIs" priority="15" dxfId="1" operator="greaterThan">
      <formula>0</formula>
    </cfRule>
    <cfRule type="cellIs" priority="16" dxfId="0" operator="lessThan">
      <formula>0</formula>
    </cfRule>
  </conditionalFormatting>
  <conditionalFormatting sqref="X33 O33">
    <cfRule type="cellIs" priority="13" dxfId="1" operator="greaterThan">
      <formula>0</formula>
    </cfRule>
    <cfRule type="cellIs" priority="14" dxfId="0" operator="lessThan">
      <formula>0</formula>
    </cfRule>
  </conditionalFormatting>
  <conditionalFormatting sqref="O24 X24">
    <cfRule type="cellIs" priority="5" dxfId="1" operator="greaterThan">
      <formula>0</formula>
    </cfRule>
    <cfRule type="cellIs" priority="6" dxfId="0" operator="lessThan">
      <formula>0</formula>
    </cfRule>
  </conditionalFormatting>
  <conditionalFormatting sqref="O36">
    <cfRule type="cellIs" priority="3" dxfId="1" operator="greaterThan">
      <formula>0</formula>
    </cfRule>
    <cfRule type="cellIs" priority="4" dxfId="0" operator="lessThan">
      <formula>0</formula>
    </cfRule>
  </conditionalFormatting>
  <conditionalFormatting sqref="X36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89"/>
  <sheetViews>
    <sheetView view="pageBreakPreview" zoomScaleSheetLayoutView="100" workbookViewId="0" topLeftCell="A1"/>
  </sheetViews>
  <sheetFormatPr defaultColWidth="9.140625" defaultRowHeight="12.75"/>
  <cols>
    <col min="1" max="1" width="35.57421875" style="1" customWidth="1"/>
    <col min="2" max="2" width="4.421875" style="1" customWidth="1"/>
    <col min="3" max="3" width="13.00390625" style="1" customWidth="1"/>
    <col min="4" max="4" width="12.7109375" style="5" customWidth="1"/>
    <col min="5" max="5" width="12.421875" style="4" customWidth="1"/>
    <col min="6" max="6" width="13.8515625" style="13" customWidth="1"/>
    <col min="7" max="9" width="9.28125" style="13" customWidth="1"/>
    <col min="10" max="10" width="9.421875" style="13" customWidth="1"/>
    <col min="11" max="30" width="9.28125" style="13" customWidth="1"/>
    <col min="31" max="32" width="14.421875" style="13" customWidth="1"/>
    <col min="33" max="33" width="53.140625" style="13" customWidth="1"/>
    <col min="34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3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2" customFormat="1" ht="15.75" customHeight="1">
      <c r="A4" s="47" t="s">
        <v>1</v>
      </c>
      <c r="B4" s="305">
        <f>REKAPITULACE!B4</f>
        <v>0</v>
      </c>
      <c r="C4" s="306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2" customFormat="1" ht="15.75" customHeight="1">
      <c r="A5" s="49" t="s">
        <v>2</v>
      </c>
      <c r="B5" s="251">
        <f>REKAPITULACE!B5</f>
        <v>0</v>
      </c>
      <c r="C5" s="252"/>
      <c r="D5" s="253"/>
      <c r="E5" s="25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5" ht="15.75" customHeight="1">
      <c r="A6" s="46"/>
      <c r="B6" s="300"/>
      <c r="C6" s="300"/>
      <c r="D6" s="300"/>
      <c r="E6" s="301"/>
    </row>
    <row r="7" spans="1:30" ht="15.75" customHeight="1">
      <c r="A7" s="192"/>
      <c r="B7" s="188"/>
      <c r="C7" s="189"/>
      <c r="D7" s="190"/>
      <c r="E7" s="191"/>
      <c r="AB7" s="141"/>
      <c r="AC7" s="141"/>
      <c r="AD7" s="141"/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3" s="6" customFormat="1" ht="17.1" customHeight="1">
      <c r="A12" s="67" t="s">
        <v>23</v>
      </c>
      <c r="B12" s="68"/>
      <c r="C12" s="69"/>
      <c r="D12" s="70"/>
      <c r="E12" s="71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</row>
    <row r="13" spans="1:33" s="6" customFormat="1" ht="53.25" customHeight="1">
      <c r="A13" s="73" t="s">
        <v>14</v>
      </c>
      <c r="B13" s="304" t="str">
        <f>REKAPITULACE!B17</f>
        <v>Instalace elektro + osvětlení</v>
      </c>
      <c r="C13" s="304"/>
      <c r="D13" s="304"/>
      <c r="E13" s="304"/>
      <c r="F13" s="17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</row>
    <row r="14" spans="1:33" s="6" customFormat="1" ht="20.25" customHeight="1">
      <c r="A14" s="72"/>
      <c r="B14" s="74" t="s">
        <v>76</v>
      </c>
      <c r="C14" s="75" t="s">
        <v>77</v>
      </c>
      <c r="D14" s="74" t="s">
        <v>78</v>
      </c>
      <c r="E14" s="75" t="s">
        <v>79</v>
      </c>
      <c r="F14" s="76" t="s">
        <v>78</v>
      </c>
      <c r="G14" s="60"/>
      <c r="H14" s="244"/>
      <c r="I14" s="244"/>
      <c r="J14" s="244"/>
      <c r="K14" s="244"/>
      <c r="L14" s="245"/>
      <c r="M14" s="146"/>
      <c r="N14" s="61"/>
      <c r="O14" s="62"/>
      <c r="P14" s="244"/>
      <c r="Q14" s="244"/>
      <c r="R14" s="244"/>
      <c r="S14" s="245"/>
      <c r="T14" s="245"/>
      <c r="U14" s="245"/>
      <c r="V14" s="147"/>
      <c r="W14" s="63"/>
      <c r="X14" s="64"/>
      <c r="Y14" s="246"/>
      <c r="Z14" s="246"/>
      <c r="AA14" s="246"/>
      <c r="AB14" s="245"/>
      <c r="AC14" s="245"/>
      <c r="AD14" s="245"/>
      <c r="AE14" s="249"/>
      <c r="AF14" s="249"/>
      <c r="AG14" s="249"/>
    </row>
    <row r="15" spans="1:33" s="6" customFormat="1" ht="15.75" customHeight="1">
      <c r="A15" s="98" t="s">
        <v>80</v>
      </c>
      <c r="B15" s="99">
        <v>3</v>
      </c>
      <c r="C15" s="170"/>
      <c r="D15" s="100">
        <f aca="true" t="shared" si="0" ref="D15:D35">C15*B15</f>
        <v>0</v>
      </c>
      <c r="E15" s="170"/>
      <c r="F15" s="101">
        <f aca="true" t="shared" si="1" ref="F15:F21">E15*B15</f>
        <v>0</v>
      </c>
      <c r="G15" s="60"/>
      <c r="H15" s="244"/>
      <c r="I15" s="244"/>
      <c r="J15" s="244"/>
      <c r="K15" s="244"/>
      <c r="L15" s="245"/>
      <c r="M15" s="146"/>
      <c r="N15" s="61"/>
      <c r="O15" s="62"/>
      <c r="P15" s="244"/>
      <c r="Q15" s="244"/>
      <c r="R15" s="245"/>
      <c r="S15" s="245"/>
      <c r="T15" s="245"/>
      <c r="U15" s="245"/>
      <c r="V15" s="147"/>
      <c r="W15" s="63"/>
      <c r="X15" s="64"/>
      <c r="Y15" s="246"/>
      <c r="Z15" s="246"/>
      <c r="AA15" s="245"/>
      <c r="AB15" s="245"/>
      <c r="AC15" s="245"/>
      <c r="AD15" s="245"/>
      <c r="AE15" s="13"/>
      <c r="AF15" s="13"/>
      <c r="AG15" s="13"/>
    </row>
    <row r="16" spans="1:33" s="6" customFormat="1" ht="15.75" customHeight="1">
      <c r="A16" s="98" t="s">
        <v>81</v>
      </c>
      <c r="B16" s="99">
        <v>120</v>
      </c>
      <c r="C16" s="170"/>
      <c r="D16" s="100">
        <f t="shared" si="0"/>
        <v>0</v>
      </c>
      <c r="E16" s="170"/>
      <c r="F16" s="101">
        <f t="shared" si="1"/>
        <v>0</v>
      </c>
      <c r="G16" s="60"/>
      <c r="H16" s="244"/>
      <c r="I16" s="244"/>
      <c r="J16" s="244"/>
      <c r="K16" s="244"/>
      <c r="L16" s="245"/>
      <c r="M16" s="146"/>
      <c r="N16" s="61"/>
      <c r="O16" s="62"/>
      <c r="P16" s="244"/>
      <c r="Q16" s="244"/>
      <c r="R16" s="245"/>
      <c r="S16" s="245"/>
      <c r="T16" s="245"/>
      <c r="U16" s="245"/>
      <c r="V16" s="147"/>
      <c r="W16" s="63"/>
      <c r="X16" s="64"/>
      <c r="Y16" s="246"/>
      <c r="Z16" s="246"/>
      <c r="AA16" s="245"/>
      <c r="AB16" s="245"/>
      <c r="AC16" s="245"/>
      <c r="AD16" s="245"/>
      <c r="AE16" s="13"/>
      <c r="AF16" s="13"/>
      <c r="AG16" s="13"/>
    </row>
    <row r="17" spans="1:33" s="6" customFormat="1" ht="15.75" customHeight="1">
      <c r="A17" s="98" t="s">
        <v>82</v>
      </c>
      <c r="B17" s="99">
        <v>40</v>
      </c>
      <c r="C17" s="170"/>
      <c r="D17" s="100">
        <f t="shared" si="0"/>
        <v>0</v>
      </c>
      <c r="E17" s="170"/>
      <c r="F17" s="101">
        <f t="shared" si="1"/>
        <v>0</v>
      </c>
      <c r="G17" s="60"/>
      <c r="H17" s="244"/>
      <c r="I17" s="244"/>
      <c r="J17" s="244"/>
      <c r="K17" s="244"/>
      <c r="L17" s="245"/>
      <c r="M17" s="146"/>
      <c r="N17" s="61"/>
      <c r="O17" s="62"/>
      <c r="P17" s="244"/>
      <c r="Q17" s="244"/>
      <c r="R17" s="244"/>
      <c r="S17" s="245"/>
      <c r="T17" s="245"/>
      <c r="U17" s="245"/>
      <c r="V17" s="147"/>
      <c r="W17" s="63"/>
      <c r="X17" s="64"/>
      <c r="Y17" s="246"/>
      <c r="Z17" s="246"/>
      <c r="AA17" s="246"/>
      <c r="AB17" s="245"/>
      <c r="AC17" s="245"/>
      <c r="AD17" s="245"/>
      <c r="AE17" s="13"/>
      <c r="AF17" s="13"/>
      <c r="AG17" s="13"/>
    </row>
    <row r="18" spans="1:33" s="6" customFormat="1" ht="15.75" customHeight="1">
      <c r="A18" s="98" t="s">
        <v>83</v>
      </c>
      <c r="B18" s="99">
        <v>50</v>
      </c>
      <c r="C18" s="170"/>
      <c r="D18" s="100">
        <f t="shared" si="0"/>
        <v>0</v>
      </c>
      <c r="E18" s="170"/>
      <c r="F18" s="101">
        <f t="shared" si="1"/>
        <v>0</v>
      </c>
      <c r="G18" s="60"/>
      <c r="H18" s="244"/>
      <c r="I18" s="244"/>
      <c r="J18" s="244"/>
      <c r="K18" s="244"/>
      <c r="L18" s="245"/>
      <c r="M18" s="146"/>
      <c r="N18" s="61"/>
      <c r="O18" s="62"/>
      <c r="P18" s="244"/>
      <c r="Q18" s="244"/>
      <c r="R18" s="244"/>
      <c r="S18" s="245"/>
      <c r="T18" s="245"/>
      <c r="U18" s="245"/>
      <c r="V18" s="147"/>
      <c r="W18" s="63"/>
      <c r="X18" s="64"/>
      <c r="Y18" s="246"/>
      <c r="Z18" s="246"/>
      <c r="AA18" s="246"/>
      <c r="AB18" s="245"/>
      <c r="AC18" s="245"/>
      <c r="AD18" s="245"/>
      <c r="AE18" s="13"/>
      <c r="AF18" s="13"/>
      <c r="AG18" s="13"/>
    </row>
    <row r="19" spans="1:33" s="6" customFormat="1" ht="15.75" customHeight="1">
      <c r="A19" s="98" t="s">
        <v>84</v>
      </c>
      <c r="B19" s="99">
        <v>70</v>
      </c>
      <c r="C19" s="170"/>
      <c r="D19" s="100">
        <f t="shared" si="0"/>
        <v>0</v>
      </c>
      <c r="E19" s="170"/>
      <c r="F19" s="101">
        <f t="shared" si="1"/>
        <v>0</v>
      </c>
      <c r="G19" s="60"/>
      <c r="H19" s="244"/>
      <c r="I19" s="244"/>
      <c r="J19" s="244"/>
      <c r="K19" s="244"/>
      <c r="L19" s="245"/>
      <c r="M19" s="146"/>
      <c r="N19" s="61"/>
      <c r="O19" s="62"/>
      <c r="P19" s="244"/>
      <c r="Q19" s="244"/>
      <c r="R19" s="244"/>
      <c r="S19" s="245"/>
      <c r="T19" s="245"/>
      <c r="U19" s="245"/>
      <c r="V19" s="147"/>
      <c r="W19" s="63"/>
      <c r="X19" s="64"/>
      <c r="Y19" s="246"/>
      <c r="Z19" s="246"/>
      <c r="AA19" s="246"/>
      <c r="AB19" s="245"/>
      <c r="AC19" s="245"/>
      <c r="AD19" s="245"/>
      <c r="AE19" s="13"/>
      <c r="AF19" s="13"/>
      <c r="AG19" s="13"/>
    </row>
    <row r="20" spans="1:33" s="6" customFormat="1" ht="15.75" customHeight="1">
      <c r="A20" s="98" t="s">
        <v>85</v>
      </c>
      <c r="B20" s="99">
        <v>1</v>
      </c>
      <c r="C20" s="170"/>
      <c r="D20" s="100">
        <f t="shared" si="0"/>
        <v>0</v>
      </c>
      <c r="E20" s="170"/>
      <c r="F20" s="101">
        <f t="shared" si="1"/>
        <v>0</v>
      </c>
      <c r="G20" s="60"/>
      <c r="H20" s="244"/>
      <c r="I20" s="244"/>
      <c r="J20" s="244"/>
      <c r="K20" s="244"/>
      <c r="L20" s="245"/>
      <c r="M20" s="146"/>
      <c r="N20" s="61"/>
      <c r="O20" s="62"/>
      <c r="P20" s="244"/>
      <c r="Q20" s="244"/>
      <c r="R20" s="244"/>
      <c r="S20" s="245"/>
      <c r="T20" s="245"/>
      <c r="U20" s="245"/>
      <c r="V20" s="147"/>
      <c r="W20" s="63"/>
      <c r="X20" s="64"/>
      <c r="Y20" s="246"/>
      <c r="Z20" s="246"/>
      <c r="AA20" s="246"/>
      <c r="AB20" s="245"/>
      <c r="AC20" s="245"/>
      <c r="AD20" s="245"/>
      <c r="AE20" s="249"/>
      <c r="AF20" s="249"/>
      <c r="AG20" s="249"/>
    </row>
    <row r="21" spans="1:33" s="6" customFormat="1" ht="15.75" customHeight="1">
      <c r="A21" s="98" t="s">
        <v>86</v>
      </c>
      <c r="B21" s="99">
        <v>40</v>
      </c>
      <c r="C21" s="170"/>
      <c r="D21" s="100">
        <f t="shared" si="0"/>
        <v>0</v>
      </c>
      <c r="E21" s="170"/>
      <c r="F21" s="101">
        <f t="shared" si="1"/>
        <v>0</v>
      </c>
      <c r="G21" s="60"/>
      <c r="H21" s="244"/>
      <c r="I21" s="244"/>
      <c r="J21" s="244"/>
      <c r="K21" s="244"/>
      <c r="L21" s="245"/>
      <c r="M21" s="146"/>
      <c r="N21" s="61"/>
      <c r="O21" s="62"/>
      <c r="P21" s="244"/>
      <c r="Q21" s="244"/>
      <c r="R21" s="244"/>
      <c r="S21" s="245"/>
      <c r="T21" s="245"/>
      <c r="U21" s="245"/>
      <c r="V21" s="147"/>
      <c r="W21" s="63"/>
      <c r="X21" s="64"/>
      <c r="Y21" s="246"/>
      <c r="Z21" s="246"/>
      <c r="AA21" s="246"/>
      <c r="AB21" s="245"/>
      <c r="AC21" s="245"/>
      <c r="AD21" s="245"/>
      <c r="AE21" s="13"/>
      <c r="AF21" s="13"/>
      <c r="AG21" s="13"/>
    </row>
    <row r="22" spans="1:33" s="6" customFormat="1" ht="15.75" customHeight="1">
      <c r="A22" s="98" t="s">
        <v>87</v>
      </c>
      <c r="B22" s="99">
        <v>4</v>
      </c>
      <c r="C22" s="170"/>
      <c r="D22" s="100">
        <f t="shared" si="0"/>
        <v>0</v>
      </c>
      <c r="E22" s="170"/>
      <c r="F22" s="101">
        <f>E22*B22</f>
        <v>0</v>
      </c>
      <c r="G22" s="60"/>
      <c r="H22" s="244"/>
      <c r="I22" s="244"/>
      <c r="J22" s="244"/>
      <c r="K22" s="244"/>
      <c r="L22" s="245"/>
      <c r="M22" s="146"/>
      <c r="N22" s="61"/>
      <c r="O22" s="62"/>
      <c r="P22" s="244"/>
      <c r="Q22" s="244"/>
      <c r="R22" s="244"/>
      <c r="S22" s="245"/>
      <c r="T22" s="245"/>
      <c r="U22" s="245"/>
      <c r="V22" s="147"/>
      <c r="W22" s="63"/>
      <c r="X22" s="64"/>
      <c r="Y22" s="246"/>
      <c r="Z22" s="246"/>
      <c r="AA22" s="246"/>
      <c r="AB22" s="245"/>
      <c r="AC22" s="245"/>
      <c r="AD22" s="245"/>
      <c r="AE22" s="249"/>
      <c r="AF22" s="249"/>
      <c r="AG22" s="249"/>
    </row>
    <row r="23" spans="1:33" s="6" customFormat="1" ht="15.75" customHeight="1">
      <c r="A23" s="98" t="s">
        <v>88</v>
      </c>
      <c r="B23" s="99">
        <v>12</v>
      </c>
      <c r="C23" s="170"/>
      <c r="D23" s="100">
        <f t="shared" si="0"/>
        <v>0</v>
      </c>
      <c r="E23" s="170"/>
      <c r="F23" s="101">
        <f>E23*B23</f>
        <v>0</v>
      </c>
      <c r="G23" s="60"/>
      <c r="H23" s="244"/>
      <c r="I23" s="244"/>
      <c r="J23" s="244"/>
      <c r="K23" s="244"/>
      <c r="L23" s="245"/>
      <c r="M23" s="146"/>
      <c r="N23" s="61"/>
      <c r="O23" s="62"/>
      <c r="P23" s="244"/>
      <c r="Q23" s="244"/>
      <c r="R23" s="244"/>
      <c r="S23" s="245"/>
      <c r="T23" s="245"/>
      <c r="U23" s="245"/>
      <c r="V23" s="147"/>
      <c r="W23" s="63"/>
      <c r="X23" s="64"/>
      <c r="Y23" s="246"/>
      <c r="Z23" s="246"/>
      <c r="AA23" s="246"/>
      <c r="AB23" s="245"/>
      <c r="AC23" s="245"/>
      <c r="AD23" s="245"/>
      <c r="AE23" s="249"/>
      <c r="AF23" s="249"/>
      <c r="AG23" s="249"/>
    </row>
    <row r="24" spans="1:33" s="6" customFormat="1" ht="15.75" customHeight="1">
      <c r="A24" s="98" t="s">
        <v>89</v>
      </c>
      <c r="B24" s="99">
        <v>20</v>
      </c>
      <c r="C24" s="170"/>
      <c r="D24" s="100">
        <f t="shared" si="0"/>
        <v>0</v>
      </c>
      <c r="E24" s="170"/>
      <c r="F24" s="101">
        <f aca="true" t="shared" si="2" ref="F24:F65">E24*B24</f>
        <v>0</v>
      </c>
      <c r="G24" s="60"/>
      <c r="H24" s="244"/>
      <c r="I24" s="244"/>
      <c r="J24" s="244"/>
      <c r="K24" s="244"/>
      <c r="L24" s="245"/>
      <c r="M24" s="146"/>
      <c r="N24" s="61"/>
      <c r="O24" s="62"/>
      <c r="P24" s="244"/>
      <c r="Q24" s="244"/>
      <c r="R24" s="244"/>
      <c r="S24" s="245"/>
      <c r="T24" s="245"/>
      <c r="U24" s="245"/>
      <c r="V24" s="147"/>
      <c r="W24" s="63"/>
      <c r="X24" s="64"/>
      <c r="Y24" s="246"/>
      <c r="Z24" s="246"/>
      <c r="AA24" s="246"/>
      <c r="AB24" s="245"/>
      <c r="AC24" s="245"/>
      <c r="AD24" s="245"/>
      <c r="AE24" s="249"/>
      <c r="AF24" s="249"/>
      <c r="AG24" s="249"/>
    </row>
    <row r="25" spans="1:33" s="6" customFormat="1" ht="15.75" customHeight="1">
      <c r="A25" s="98" t="s">
        <v>90</v>
      </c>
      <c r="B25" s="99">
        <v>20</v>
      </c>
      <c r="C25" s="170"/>
      <c r="D25" s="100">
        <f t="shared" si="0"/>
        <v>0</v>
      </c>
      <c r="E25" s="170"/>
      <c r="F25" s="101">
        <f t="shared" si="2"/>
        <v>0</v>
      </c>
      <c r="G25" s="60"/>
      <c r="H25" s="244"/>
      <c r="I25" s="244"/>
      <c r="J25" s="244"/>
      <c r="K25" s="244"/>
      <c r="L25" s="245"/>
      <c r="M25" s="146"/>
      <c r="N25" s="61"/>
      <c r="O25" s="62"/>
      <c r="P25" s="244"/>
      <c r="Q25" s="244"/>
      <c r="R25" s="244"/>
      <c r="S25" s="245"/>
      <c r="T25" s="245"/>
      <c r="U25" s="245"/>
      <c r="V25" s="147"/>
      <c r="W25" s="63"/>
      <c r="X25" s="64"/>
      <c r="Y25" s="246"/>
      <c r="Z25" s="246"/>
      <c r="AA25" s="246"/>
      <c r="AB25" s="245"/>
      <c r="AC25" s="245"/>
      <c r="AD25" s="245"/>
      <c r="AE25" s="249"/>
      <c r="AF25" s="249"/>
      <c r="AG25" s="249"/>
    </row>
    <row r="26" spans="1:33" s="6" customFormat="1" ht="15.75" customHeight="1">
      <c r="A26" s="98" t="s">
        <v>91</v>
      </c>
      <c r="B26" s="99">
        <v>10</v>
      </c>
      <c r="C26" s="170"/>
      <c r="D26" s="100">
        <f t="shared" si="0"/>
        <v>0</v>
      </c>
      <c r="E26" s="170"/>
      <c r="F26" s="101">
        <f t="shared" si="2"/>
        <v>0</v>
      </c>
      <c r="G26" s="60"/>
      <c r="H26" s="244"/>
      <c r="I26" s="244"/>
      <c r="J26" s="244"/>
      <c r="K26" s="244"/>
      <c r="L26" s="245"/>
      <c r="M26" s="146"/>
      <c r="N26" s="61"/>
      <c r="O26" s="62"/>
      <c r="P26" s="244"/>
      <c r="Q26" s="244"/>
      <c r="R26" s="244"/>
      <c r="S26" s="245"/>
      <c r="T26" s="245"/>
      <c r="U26" s="245"/>
      <c r="V26" s="147"/>
      <c r="W26" s="63"/>
      <c r="X26" s="64"/>
      <c r="Y26" s="246"/>
      <c r="Z26" s="246"/>
      <c r="AA26" s="246"/>
      <c r="AB26" s="245"/>
      <c r="AC26" s="245"/>
      <c r="AD26" s="245"/>
      <c r="AE26" s="249"/>
      <c r="AF26" s="249"/>
      <c r="AG26" s="249"/>
    </row>
    <row r="27" spans="1:33" s="6" customFormat="1" ht="15.75" customHeight="1">
      <c r="A27" s="98" t="s">
        <v>92</v>
      </c>
      <c r="B27" s="99">
        <v>10</v>
      </c>
      <c r="C27" s="170"/>
      <c r="D27" s="100">
        <f t="shared" si="0"/>
        <v>0</v>
      </c>
      <c r="E27" s="170"/>
      <c r="F27" s="101">
        <f t="shared" si="2"/>
        <v>0</v>
      </c>
      <c r="G27" s="60"/>
      <c r="H27" s="244"/>
      <c r="I27" s="244"/>
      <c r="J27" s="244"/>
      <c r="K27" s="244"/>
      <c r="L27" s="245"/>
      <c r="M27" s="146"/>
      <c r="N27" s="61"/>
      <c r="O27" s="62"/>
      <c r="P27" s="244"/>
      <c r="Q27" s="244"/>
      <c r="R27" s="244"/>
      <c r="S27" s="245"/>
      <c r="T27" s="245"/>
      <c r="U27" s="245"/>
      <c r="V27" s="147"/>
      <c r="W27" s="63"/>
      <c r="X27" s="64"/>
      <c r="Y27" s="246"/>
      <c r="Z27" s="246"/>
      <c r="AA27" s="246"/>
      <c r="AB27" s="245"/>
      <c r="AC27" s="245"/>
      <c r="AD27" s="245"/>
      <c r="AE27" s="249"/>
      <c r="AF27" s="249"/>
      <c r="AG27" s="249"/>
    </row>
    <row r="28" spans="1:33" s="6" customFormat="1" ht="15.75" customHeight="1">
      <c r="A28" s="98" t="s">
        <v>93</v>
      </c>
      <c r="B28" s="99">
        <v>350</v>
      </c>
      <c r="C28" s="170"/>
      <c r="D28" s="100">
        <f t="shared" si="0"/>
        <v>0</v>
      </c>
      <c r="E28" s="170"/>
      <c r="F28" s="101">
        <f t="shared" si="2"/>
        <v>0</v>
      </c>
      <c r="G28" s="60"/>
      <c r="H28" s="244"/>
      <c r="I28" s="244"/>
      <c r="J28" s="244"/>
      <c r="K28" s="244"/>
      <c r="L28" s="245"/>
      <c r="M28" s="146"/>
      <c r="N28" s="61"/>
      <c r="O28" s="62"/>
      <c r="P28" s="244"/>
      <c r="Q28" s="244"/>
      <c r="R28" s="244"/>
      <c r="S28" s="245"/>
      <c r="T28" s="245"/>
      <c r="U28" s="245"/>
      <c r="V28" s="147"/>
      <c r="W28" s="63"/>
      <c r="X28" s="64"/>
      <c r="Y28" s="246"/>
      <c r="Z28" s="246"/>
      <c r="AA28" s="246"/>
      <c r="AB28" s="245"/>
      <c r="AC28" s="245"/>
      <c r="AD28" s="245"/>
      <c r="AE28" s="249"/>
      <c r="AF28" s="249"/>
      <c r="AG28" s="249"/>
    </row>
    <row r="29" spans="1:33" s="6" customFormat="1" ht="15.75" customHeight="1">
      <c r="A29" s="98" t="s">
        <v>94</v>
      </c>
      <c r="B29" s="99">
        <v>1</v>
      </c>
      <c r="C29" s="170"/>
      <c r="D29" s="100">
        <f t="shared" si="0"/>
        <v>0</v>
      </c>
      <c r="E29" s="170"/>
      <c r="F29" s="101">
        <f t="shared" si="2"/>
        <v>0</v>
      </c>
      <c r="G29" s="60"/>
      <c r="H29" s="244"/>
      <c r="I29" s="244"/>
      <c r="J29" s="244"/>
      <c r="K29" s="244"/>
      <c r="L29" s="245"/>
      <c r="M29" s="146"/>
      <c r="N29" s="61"/>
      <c r="O29" s="62"/>
      <c r="P29" s="244"/>
      <c r="Q29" s="244"/>
      <c r="R29" s="244"/>
      <c r="S29" s="245"/>
      <c r="T29" s="245"/>
      <c r="U29" s="245"/>
      <c r="V29" s="147"/>
      <c r="W29" s="63"/>
      <c r="X29" s="64"/>
      <c r="Y29" s="246"/>
      <c r="Z29" s="246"/>
      <c r="AA29" s="246"/>
      <c r="AB29" s="245"/>
      <c r="AC29" s="245"/>
      <c r="AD29" s="245"/>
      <c r="AE29" s="249"/>
      <c r="AF29" s="249"/>
      <c r="AG29" s="249"/>
    </row>
    <row r="30" spans="1:33" s="6" customFormat="1" ht="15.75" customHeight="1">
      <c r="A30" s="98" t="s">
        <v>95</v>
      </c>
      <c r="B30" s="99">
        <v>3</v>
      </c>
      <c r="C30" s="170"/>
      <c r="D30" s="100">
        <f t="shared" si="0"/>
        <v>0</v>
      </c>
      <c r="E30" s="170"/>
      <c r="F30" s="101">
        <f t="shared" si="2"/>
        <v>0</v>
      </c>
      <c r="G30" s="60"/>
      <c r="H30" s="244"/>
      <c r="I30" s="244"/>
      <c r="J30" s="244"/>
      <c r="K30" s="244"/>
      <c r="L30" s="245"/>
      <c r="M30" s="146"/>
      <c r="N30" s="61"/>
      <c r="O30" s="62"/>
      <c r="P30" s="244"/>
      <c r="Q30" s="244"/>
      <c r="R30" s="244"/>
      <c r="S30" s="245"/>
      <c r="T30" s="245"/>
      <c r="U30" s="245"/>
      <c r="V30" s="147"/>
      <c r="W30" s="63"/>
      <c r="X30" s="64"/>
      <c r="Y30" s="246"/>
      <c r="Z30" s="246"/>
      <c r="AA30" s="246"/>
      <c r="AB30" s="245"/>
      <c r="AC30" s="245"/>
      <c r="AD30" s="245"/>
      <c r="AE30" s="249"/>
      <c r="AF30" s="249"/>
      <c r="AG30" s="249"/>
    </row>
    <row r="31" spans="1:33" s="6" customFormat="1" ht="15.75" customHeight="1">
      <c r="A31" s="98" t="s">
        <v>96</v>
      </c>
      <c r="B31" s="99">
        <v>2</v>
      </c>
      <c r="C31" s="170"/>
      <c r="D31" s="100">
        <f t="shared" si="0"/>
        <v>0</v>
      </c>
      <c r="E31" s="170"/>
      <c r="F31" s="101">
        <f t="shared" si="2"/>
        <v>0</v>
      </c>
      <c r="G31" s="60"/>
      <c r="H31" s="244"/>
      <c r="I31" s="244"/>
      <c r="J31" s="244"/>
      <c r="K31" s="244"/>
      <c r="L31" s="245"/>
      <c r="M31" s="146"/>
      <c r="N31" s="61"/>
      <c r="O31" s="62"/>
      <c r="P31" s="244"/>
      <c r="Q31" s="244"/>
      <c r="R31" s="244"/>
      <c r="S31" s="245"/>
      <c r="T31" s="245"/>
      <c r="U31" s="245"/>
      <c r="V31" s="147"/>
      <c r="W31" s="63"/>
      <c r="X31" s="64"/>
      <c r="Y31" s="246"/>
      <c r="Z31" s="246"/>
      <c r="AA31" s="246"/>
      <c r="AB31" s="245"/>
      <c r="AC31" s="245"/>
      <c r="AD31" s="245"/>
      <c r="AE31" s="249"/>
      <c r="AF31" s="249"/>
      <c r="AG31" s="249"/>
    </row>
    <row r="32" spans="1:33" s="6" customFormat="1" ht="15.75" customHeight="1">
      <c r="A32" s="98" t="s">
        <v>97</v>
      </c>
      <c r="B32" s="99">
        <v>1</v>
      </c>
      <c r="C32" s="170"/>
      <c r="D32" s="100">
        <f t="shared" si="0"/>
        <v>0</v>
      </c>
      <c r="E32" s="170"/>
      <c r="F32" s="101">
        <f t="shared" si="2"/>
        <v>0</v>
      </c>
      <c r="G32" s="60"/>
      <c r="H32" s="244"/>
      <c r="I32" s="244"/>
      <c r="J32" s="244"/>
      <c r="K32" s="244"/>
      <c r="L32" s="245"/>
      <c r="M32" s="146"/>
      <c r="N32" s="61"/>
      <c r="O32" s="62"/>
      <c r="P32" s="244"/>
      <c r="Q32" s="244"/>
      <c r="R32" s="244"/>
      <c r="S32" s="245"/>
      <c r="T32" s="245"/>
      <c r="U32" s="245"/>
      <c r="V32" s="147"/>
      <c r="W32" s="63"/>
      <c r="X32" s="64"/>
      <c r="Y32" s="246"/>
      <c r="Z32" s="246"/>
      <c r="AA32" s="246"/>
      <c r="AB32" s="245"/>
      <c r="AC32" s="245"/>
      <c r="AD32" s="245"/>
      <c r="AE32" s="249"/>
      <c r="AF32" s="249"/>
      <c r="AG32" s="249"/>
    </row>
    <row r="33" spans="1:33" s="6" customFormat="1" ht="15.75" customHeight="1">
      <c r="A33" s="98" t="s">
        <v>98</v>
      </c>
      <c r="B33" s="99">
        <v>6</v>
      </c>
      <c r="C33" s="170"/>
      <c r="D33" s="100">
        <f t="shared" si="0"/>
        <v>0</v>
      </c>
      <c r="E33" s="170"/>
      <c r="F33" s="101">
        <f t="shared" si="2"/>
        <v>0</v>
      </c>
      <c r="G33" s="60"/>
      <c r="H33" s="244"/>
      <c r="I33" s="244"/>
      <c r="J33" s="244"/>
      <c r="K33" s="244"/>
      <c r="L33" s="245"/>
      <c r="M33" s="146"/>
      <c r="N33" s="61"/>
      <c r="O33" s="62"/>
      <c r="P33" s="244"/>
      <c r="Q33" s="244"/>
      <c r="R33" s="244"/>
      <c r="S33" s="245"/>
      <c r="T33" s="245"/>
      <c r="U33" s="245"/>
      <c r="V33" s="147"/>
      <c r="W33" s="63"/>
      <c r="X33" s="64"/>
      <c r="Y33" s="246"/>
      <c r="Z33" s="246"/>
      <c r="AA33" s="246"/>
      <c r="AB33" s="245"/>
      <c r="AC33" s="245"/>
      <c r="AD33" s="245"/>
      <c r="AE33" s="249"/>
      <c r="AF33" s="249"/>
      <c r="AG33" s="249"/>
    </row>
    <row r="34" spans="1:33" s="6" customFormat="1" ht="15.75" customHeight="1">
      <c r="A34" s="98" t="s">
        <v>99</v>
      </c>
      <c r="B34" s="99">
        <v>2</v>
      </c>
      <c r="C34" s="170"/>
      <c r="D34" s="100">
        <f t="shared" si="0"/>
        <v>0</v>
      </c>
      <c r="E34" s="170"/>
      <c r="F34" s="101">
        <f t="shared" si="2"/>
        <v>0</v>
      </c>
      <c r="G34" s="60"/>
      <c r="H34" s="244"/>
      <c r="I34" s="244"/>
      <c r="J34" s="244"/>
      <c r="K34" s="244"/>
      <c r="L34" s="245"/>
      <c r="M34" s="146"/>
      <c r="N34" s="61"/>
      <c r="O34" s="62"/>
      <c r="P34" s="244"/>
      <c r="Q34" s="244"/>
      <c r="R34" s="244"/>
      <c r="S34" s="245"/>
      <c r="T34" s="245"/>
      <c r="U34" s="245"/>
      <c r="V34" s="147"/>
      <c r="W34" s="63"/>
      <c r="X34" s="64"/>
      <c r="Y34" s="246"/>
      <c r="Z34" s="246"/>
      <c r="AA34" s="246"/>
      <c r="AB34" s="245"/>
      <c r="AC34" s="245"/>
      <c r="AD34" s="245"/>
      <c r="AE34" s="249"/>
      <c r="AF34" s="249"/>
      <c r="AG34" s="249"/>
    </row>
    <row r="35" spans="1:33" s="6" customFormat="1" ht="17.1" customHeight="1">
      <c r="A35" s="98" t="s">
        <v>100</v>
      </c>
      <c r="B35" s="99">
        <v>3</v>
      </c>
      <c r="C35" s="170"/>
      <c r="D35" s="100">
        <f t="shared" si="0"/>
        <v>0</v>
      </c>
      <c r="E35" s="170"/>
      <c r="F35" s="101">
        <f t="shared" si="2"/>
        <v>0</v>
      </c>
      <c r="G35" s="13"/>
      <c r="H35" s="13"/>
      <c r="I35" s="13"/>
      <c r="J35" s="154"/>
      <c r="K35" s="154"/>
      <c r="L35" s="154"/>
      <c r="M35" s="13"/>
      <c r="N35" s="13"/>
      <c r="O35" s="13"/>
      <c r="P35" s="13"/>
      <c r="S35" s="155"/>
      <c r="T35" s="155"/>
      <c r="U35" s="155"/>
      <c r="V35" s="13"/>
      <c r="W35" s="13"/>
      <c r="X35" s="13"/>
      <c r="Y35" s="13"/>
      <c r="Z35" s="13"/>
      <c r="AA35" s="13"/>
      <c r="AB35" s="144"/>
      <c r="AC35" s="144"/>
      <c r="AD35" s="144"/>
      <c r="AE35" s="13"/>
      <c r="AF35" s="13"/>
      <c r="AG35" s="13"/>
    </row>
    <row r="36" spans="1:33" s="6" customFormat="1" ht="17.1" customHeight="1">
      <c r="A36" s="98" t="s">
        <v>101</v>
      </c>
      <c r="B36" s="99">
        <v>5</v>
      </c>
      <c r="C36" s="170"/>
      <c r="D36" s="100">
        <f aca="true" t="shared" si="3" ref="D36:D65">C36*B36</f>
        <v>0</v>
      </c>
      <c r="E36" s="170"/>
      <c r="F36" s="101">
        <f t="shared" si="2"/>
        <v>0</v>
      </c>
      <c r="G36" s="13"/>
      <c r="H36" s="13"/>
      <c r="I36" s="13"/>
      <c r="J36" s="148"/>
      <c r="K36" s="148"/>
      <c r="L36" s="149"/>
      <c r="M36" s="13"/>
      <c r="N36" s="13"/>
      <c r="O36" s="13"/>
      <c r="P36" s="13"/>
      <c r="Q36" s="13"/>
      <c r="R36" s="13"/>
      <c r="S36" s="13"/>
      <c r="T36" s="13"/>
      <c r="U36" s="149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6" customFormat="1" ht="17.1" customHeight="1">
      <c r="A37" s="98" t="s">
        <v>102</v>
      </c>
      <c r="B37" s="99">
        <v>8</v>
      </c>
      <c r="C37" s="170"/>
      <c r="D37" s="100">
        <f t="shared" si="3"/>
        <v>0</v>
      </c>
      <c r="E37" s="170"/>
      <c r="F37" s="101">
        <f t="shared" si="2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6" customFormat="1" ht="15" customHeight="1">
      <c r="A38" s="98" t="s">
        <v>103</v>
      </c>
      <c r="B38" s="99">
        <v>6</v>
      </c>
      <c r="C38" s="170"/>
      <c r="D38" s="100">
        <f t="shared" si="3"/>
        <v>0</v>
      </c>
      <c r="E38" s="170"/>
      <c r="F38" s="101">
        <f t="shared" si="2"/>
        <v>0</v>
      </c>
      <c r="G38" s="60"/>
      <c r="H38" s="244"/>
      <c r="I38" s="244"/>
      <c r="J38" s="244"/>
      <c r="K38" s="244"/>
      <c r="L38" s="245"/>
      <c r="M38" s="146"/>
      <c r="N38" s="61"/>
      <c r="O38" s="62"/>
      <c r="P38" s="244"/>
      <c r="Q38" s="244"/>
      <c r="R38" s="244"/>
      <c r="S38" s="245"/>
      <c r="T38" s="245"/>
      <c r="U38" s="245"/>
      <c r="V38" s="147"/>
      <c r="W38" s="63"/>
      <c r="X38" s="64"/>
      <c r="Y38" s="246"/>
      <c r="Z38" s="246"/>
      <c r="AA38" s="246"/>
      <c r="AB38" s="245"/>
      <c r="AC38" s="245"/>
      <c r="AD38" s="245"/>
      <c r="AE38" s="249"/>
      <c r="AF38" s="249"/>
      <c r="AG38" s="249"/>
    </row>
    <row r="39" spans="1:33" s="6" customFormat="1" ht="15" customHeight="1">
      <c r="A39" s="98" t="s">
        <v>104</v>
      </c>
      <c r="B39" s="99">
        <v>6</v>
      </c>
      <c r="C39" s="170"/>
      <c r="D39" s="100">
        <f t="shared" si="3"/>
        <v>0</v>
      </c>
      <c r="E39" s="170"/>
      <c r="F39" s="101">
        <f t="shared" si="2"/>
        <v>0</v>
      </c>
      <c r="G39" s="60"/>
      <c r="H39" s="244"/>
      <c r="I39" s="244"/>
      <c r="J39" s="244"/>
      <c r="K39" s="244"/>
      <c r="L39" s="245"/>
      <c r="M39" s="146"/>
      <c r="N39" s="61"/>
      <c r="O39" s="62"/>
      <c r="P39" s="244"/>
      <c r="Q39" s="244"/>
      <c r="R39" s="245"/>
      <c r="S39" s="245"/>
      <c r="T39" s="245"/>
      <c r="U39" s="245"/>
      <c r="V39" s="147"/>
      <c r="W39" s="63"/>
      <c r="X39" s="64"/>
      <c r="Y39" s="246"/>
      <c r="Z39" s="246"/>
      <c r="AA39" s="245"/>
      <c r="AB39" s="245"/>
      <c r="AC39" s="245"/>
      <c r="AD39" s="245"/>
      <c r="AE39" s="13"/>
      <c r="AF39" s="13"/>
      <c r="AG39" s="13"/>
    </row>
    <row r="40" spans="1:33" s="6" customFormat="1" ht="15" customHeight="1">
      <c r="A40" s="98" t="s">
        <v>105</v>
      </c>
      <c r="B40" s="99">
        <v>8</v>
      </c>
      <c r="C40" s="170"/>
      <c r="D40" s="100">
        <f t="shared" si="3"/>
        <v>0</v>
      </c>
      <c r="E40" s="170"/>
      <c r="F40" s="101">
        <f t="shared" si="2"/>
        <v>0</v>
      </c>
      <c r="G40" s="60"/>
      <c r="H40" s="244"/>
      <c r="I40" s="244"/>
      <c r="J40" s="244"/>
      <c r="K40" s="244"/>
      <c r="L40" s="245"/>
      <c r="M40" s="146"/>
      <c r="N40" s="61"/>
      <c r="O40" s="62"/>
      <c r="P40" s="244"/>
      <c r="Q40" s="244"/>
      <c r="R40" s="245"/>
      <c r="S40" s="245"/>
      <c r="T40" s="245"/>
      <c r="U40" s="245"/>
      <c r="V40" s="147"/>
      <c r="W40" s="63"/>
      <c r="X40" s="64"/>
      <c r="Y40" s="246"/>
      <c r="Z40" s="246"/>
      <c r="AA40" s="245"/>
      <c r="AB40" s="245"/>
      <c r="AC40" s="245"/>
      <c r="AD40" s="245"/>
      <c r="AE40" s="13"/>
      <c r="AF40" s="13"/>
      <c r="AG40" s="13"/>
    </row>
    <row r="41" spans="1:33" s="6" customFormat="1" ht="15" customHeight="1">
      <c r="A41" s="98" t="s">
        <v>106</v>
      </c>
      <c r="B41" s="99">
        <v>20</v>
      </c>
      <c r="C41" s="170"/>
      <c r="D41" s="100">
        <f t="shared" si="3"/>
        <v>0</v>
      </c>
      <c r="E41" s="170"/>
      <c r="F41" s="101">
        <f t="shared" si="2"/>
        <v>0</v>
      </c>
      <c r="G41" s="60"/>
      <c r="H41" s="244"/>
      <c r="I41" s="244"/>
      <c r="J41" s="244"/>
      <c r="K41" s="244"/>
      <c r="L41" s="245"/>
      <c r="M41" s="146"/>
      <c r="N41" s="61"/>
      <c r="O41" s="62"/>
      <c r="P41" s="244"/>
      <c r="Q41" s="244"/>
      <c r="R41" s="244"/>
      <c r="S41" s="245"/>
      <c r="T41" s="245"/>
      <c r="U41" s="245"/>
      <c r="V41" s="147"/>
      <c r="W41" s="63"/>
      <c r="X41" s="64"/>
      <c r="Y41" s="246"/>
      <c r="Z41" s="246"/>
      <c r="AA41" s="246"/>
      <c r="AB41" s="245"/>
      <c r="AC41" s="245"/>
      <c r="AD41" s="245"/>
      <c r="AE41" s="13"/>
      <c r="AF41" s="13"/>
      <c r="AG41" s="13"/>
    </row>
    <row r="42" spans="1:33" s="6" customFormat="1" ht="15" customHeight="1">
      <c r="A42" s="98" t="s">
        <v>107</v>
      </c>
      <c r="B42" s="99">
        <v>1</v>
      </c>
      <c r="C42" s="170"/>
      <c r="D42" s="100">
        <f t="shared" si="3"/>
        <v>0</v>
      </c>
      <c r="E42" s="170"/>
      <c r="F42" s="101">
        <f t="shared" si="2"/>
        <v>0</v>
      </c>
      <c r="G42" s="60"/>
      <c r="H42" s="244"/>
      <c r="I42" s="244"/>
      <c r="J42" s="244"/>
      <c r="K42" s="244"/>
      <c r="L42" s="245"/>
      <c r="M42" s="146"/>
      <c r="N42" s="61"/>
      <c r="O42" s="62"/>
      <c r="P42" s="244"/>
      <c r="Q42" s="244"/>
      <c r="R42" s="244"/>
      <c r="S42" s="245"/>
      <c r="T42" s="245"/>
      <c r="U42" s="245"/>
      <c r="V42" s="147"/>
      <c r="W42" s="63"/>
      <c r="X42" s="64"/>
      <c r="Y42" s="246"/>
      <c r="Z42" s="246"/>
      <c r="AA42" s="246"/>
      <c r="AB42" s="245"/>
      <c r="AC42" s="245"/>
      <c r="AD42" s="245"/>
      <c r="AE42" s="13"/>
      <c r="AF42" s="13"/>
      <c r="AG42" s="13"/>
    </row>
    <row r="43" spans="1:33" s="6" customFormat="1" ht="15" customHeight="1">
      <c r="A43" s="98" t="s">
        <v>108</v>
      </c>
      <c r="B43" s="99">
        <v>1</v>
      </c>
      <c r="C43" s="170"/>
      <c r="D43" s="100">
        <f t="shared" si="3"/>
        <v>0</v>
      </c>
      <c r="E43" s="170"/>
      <c r="F43" s="101">
        <f t="shared" si="2"/>
        <v>0</v>
      </c>
      <c r="G43" s="60"/>
      <c r="H43" s="244"/>
      <c r="I43" s="244"/>
      <c r="J43" s="244"/>
      <c r="K43" s="244"/>
      <c r="L43" s="245"/>
      <c r="M43" s="146"/>
      <c r="N43" s="61"/>
      <c r="O43" s="62"/>
      <c r="P43" s="244"/>
      <c r="Q43" s="244"/>
      <c r="R43" s="244"/>
      <c r="S43" s="245"/>
      <c r="T43" s="245"/>
      <c r="U43" s="245"/>
      <c r="V43" s="147"/>
      <c r="W43" s="63"/>
      <c r="X43" s="64"/>
      <c r="Y43" s="246"/>
      <c r="Z43" s="246"/>
      <c r="AA43" s="246"/>
      <c r="AB43" s="245"/>
      <c r="AC43" s="245"/>
      <c r="AD43" s="245"/>
      <c r="AE43" s="13"/>
      <c r="AF43" s="13"/>
      <c r="AG43" s="13"/>
    </row>
    <row r="44" spans="1:33" s="6" customFormat="1" ht="15" customHeight="1">
      <c r="A44" s="98" t="s">
        <v>109</v>
      </c>
      <c r="B44" s="99">
        <v>15</v>
      </c>
      <c r="C44" s="170"/>
      <c r="D44" s="100">
        <f t="shared" si="3"/>
        <v>0</v>
      </c>
      <c r="E44" s="170"/>
      <c r="F44" s="101">
        <f t="shared" si="2"/>
        <v>0</v>
      </c>
      <c r="G44" s="60"/>
      <c r="H44" s="244"/>
      <c r="I44" s="244"/>
      <c r="J44" s="244"/>
      <c r="K44" s="244"/>
      <c r="L44" s="245"/>
      <c r="M44" s="146"/>
      <c r="N44" s="61"/>
      <c r="O44" s="62"/>
      <c r="P44" s="244"/>
      <c r="Q44" s="244"/>
      <c r="R44" s="244"/>
      <c r="S44" s="245"/>
      <c r="T44" s="245"/>
      <c r="U44" s="245"/>
      <c r="V44" s="147"/>
      <c r="W44" s="63"/>
      <c r="X44" s="64"/>
      <c r="Y44" s="246"/>
      <c r="Z44" s="246"/>
      <c r="AA44" s="246"/>
      <c r="AB44" s="245"/>
      <c r="AC44" s="245"/>
      <c r="AD44" s="245"/>
      <c r="AE44" s="249"/>
      <c r="AF44" s="249"/>
      <c r="AG44" s="249"/>
    </row>
    <row r="45" spans="1:33" s="6" customFormat="1" ht="15" customHeight="1">
      <c r="A45" s="98" t="s">
        <v>110</v>
      </c>
      <c r="B45" s="99">
        <v>15</v>
      </c>
      <c r="C45" s="170"/>
      <c r="D45" s="100">
        <f t="shared" si="3"/>
        <v>0</v>
      </c>
      <c r="E45" s="170"/>
      <c r="F45" s="101">
        <f t="shared" si="2"/>
        <v>0</v>
      </c>
      <c r="G45" s="60"/>
      <c r="H45" s="244"/>
      <c r="I45" s="244"/>
      <c r="J45" s="244"/>
      <c r="K45" s="244"/>
      <c r="L45" s="245"/>
      <c r="M45" s="146"/>
      <c r="N45" s="61"/>
      <c r="O45" s="62"/>
      <c r="P45" s="244"/>
      <c r="Q45" s="244"/>
      <c r="R45" s="244"/>
      <c r="S45" s="245"/>
      <c r="T45" s="245"/>
      <c r="U45" s="245"/>
      <c r="V45" s="147"/>
      <c r="W45" s="63"/>
      <c r="X45" s="64"/>
      <c r="Y45" s="246"/>
      <c r="Z45" s="246"/>
      <c r="AA45" s="246"/>
      <c r="AB45" s="245"/>
      <c r="AC45" s="245"/>
      <c r="AD45" s="245"/>
      <c r="AE45" s="13"/>
      <c r="AF45" s="13"/>
      <c r="AG45" s="13"/>
    </row>
    <row r="46" spans="1:33" s="6" customFormat="1" ht="15" customHeight="1">
      <c r="A46" s="98" t="s">
        <v>111</v>
      </c>
      <c r="B46" s="99">
        <v>9</v>
      </c>
      <c r="C46" s="170"/>
      <c r="D46" s="100">
        <f t="shared" si="3"/>
        <v>0</v>
      </c>
      <c r="E46" s="170"/>
      <c r="F46" s="101">
        <f t="shared" si="2"/>
        <v>0</v>
      </c>
      <c r="G46" s="60"/>
      <c r="H46" s="244"/>
      <c r="I46" s="244"/>
      <c r="J46" s="244"/>
      <c r="K46" s="244"/>
      <c r="L46" s="245"/>
      <c r="M46" s="146"/>
      <c r="N46" s="61"/>
      <c r="O46" s="62"/>
      <c r="P46" s="244"/>
      <c r="Q46" s="244"/>
      <c r="R46" s="244"/>
      <c r="S46" s="245"/>
      <c r="T46" s="245"/>
      <c r="U46" s="245"/>
      <c r="V46" s="147"/>
      <c r="W46" s="63"/>
      <c r="X46" s="64"/>
      <c r="Y46" s="246"/>
      <c r="Z46" s="246"/>
      <c r="AA46" s="246"/>
      <c r="AB46" s="245"/>
      <c r="AC46" s="245"/>
      <c r="AD46" s="245"/>
      <c r="AE46" s="249"/>
      <c r="AF46" s="249"/>
      <c r="AG46" s="249"/>
    </row>
    <row r="47" spans="1:33" s="6" customFormat="1" ht="15" customHeight="1">
      <c r="A47" s="98" t="s">
        <v>112</v>
      </c>
      <c r="B47" s="99">
        <v>6</v>
      </c>
      <c r="C47" s="170"/>
      <c r="D47" s="100">
        <f t="shared" si="3"/>
        <v>0</v>
      </c>
      <c r="E47" s="170"/>
      <c r="F47" s="101">
        <f t="shared" si="2"/>
        <v>0</v>
      </c>
      <c r="G47" s="60"/>
      <c r="H47" s="244"/>
      <c r="I47" s="244"/>
      <c r="J47" s="244"/>
      <c r="K47" s="244"/>
      <c r="L47" s="245"/>
      <c r="M47" s="146"/>
      <c r="N47" s="61"/>
      <c r="O47" s="62"/>
      <c r="P47" s="244"/>
      <c r="Q47" s="244"/>
      <c r="R47" s="244"/>
      <c r="S47" s="245"/>
      <c r="T47" s="245"/>
      <c r="U47" s="245"/>
      <c r="V47" s="147"/>
      <c r="W47" s="63"/>
      <c r="X47" s="64"/>
      <c r="Y47" s="246"/>
      <c r="Z47" s="246"/>
      <c r="AA47" s="246"/>
      <c r="AB47" s="245"/>
      <c r="AC47" s="245"/>
      <c r="AD47" s="245"/>
      <c r="AE47" s="249"/>
      <c r="AF47" s="249"/>
      <c r="AG47" s="249"/>
    </row>
    <row r="48" spans="1:33" s="6" customFormat="1" ht="15" customHeight="1">
      <c r="A48" s="98" t="s">
        <v>113</v>
      </c>
      <c r="B48" s="99">
        <v>1</v>
      </c>
      <c r="C48" s="170"/>
      <c r="D48" s="100">
        <f t="shared" si="3"/>
        <v>0</v>
      </c>
      <c r="E48" s="170"/>
      <c r="F48" s="101">
        <f t="shared" si="2"/>
        <v>0</v>
      </c>
      <c r="G48" s="60"/>
      <c r="H48" s="244"/>
      <c r="I48" s="244"/>
      <c r="J48" s="244"/>
      <c r="K48" s="244"/>
      <c r="L48" s="245"/>
      <c r="M48" s="146"/>
      <c r="N48" s="61"/>
      <c r="O48" s="62"/>
      <c r="P48" s="244"/>
      <c r="Q48" s="244"/>
      <c r="R48" s="244"/>
      <c r="S48" s="245"/>
      <c r="T48" s="245"/>
      <c r="U48" s="245"/>
      <c r="V48" s="147"/>
      <c r="W48" s="63"/>
      <c r="X48" s="64"/>
      <c r="Y48" s="246"/>
      <c r="Z48" s="246"/>
      <c r="AA48" s="246"/>
      <c r="AB48" s="245"/>
      <c r="AC48" s="245"/>
      <c r="AD48" s="245"/>
      <c r="AE48" s="249"/>
      <c r="AF48" s="249"/>
      <c r="AG48" s="249"/>
    </row>
    <row r="49" spans="1:33" s="6" customFormat="1" ht="15" customHeight="1">
      <c r="A49" s="98" t="s">
        <v>114</v>
      </c>
      <c r="B49" s="99">
        <v>3</v>
      </c>
      <c r="C49" s="170"/>
      <c r="D49" s="100">
        <f t="shared" si="3"/>
        <v>0</v>
      </c>
      <c r="E49" s="170"/>
      <c r="F49" s="101">
        <f t="shared" si="2"/>
        <v>0</v>
      </c>
      <c r="G49" s="60"/>
      <c r="H49" s="244"/>
      <c r="I49" s="244"/>
      <c r="J49" s="244"/>
      <c r="K49" s="244"/>
      <c r="L49" s="245"/>
      <c r="M49" s="146"/>
      <c r="N49" s="61"/>
      <c r="O49" s="62"/>
      <c r="P49" s="244"/>
      <c r="Q49" s="244"/>
      <c r="R49" s="244"/>
      <c r="S49" s="245"/>
      <c r="T49" s="245"/>
      <c r="U49" s="245"/>
      <c r="V49" s="147"/>
      <c r="W49" s="63"/>
      <c r="X49" s="64"/>
      <c r="Y49" s="246"/>
      <c r="Z49" s="246"/>
      <c r="AA49" s="246"/>
      <c r="AB49" s="245"/>
      <c r="AC49" s="245"/>
      <c r="AD49" s="245"/>
      <c r="AE49" s="249"/>
      <c r="AF49" s="249"/>
      <c r="AG49" s="249"/>
    </row>
    <row r="50" spans="1:33" s="6" customFormat="1" ht="15" customHeight="1">
      <c r="A50" s="98" t="s">
        <v>115</v>
      </c>
      <c r="B50" s="99">
        <v>15</v>
      </c>
      <c r="C50" s="170"/>
      <c r="D50" s="100">
        <f t="shared" si="3"/>
        <v>0</v>
      </c>
      <c r="E50" s="170"/>
      <c r="F50" s="101">
        <f t="shared" si="2"/>
        <v>0</v>
      </c>
      <c r="G50" s="60"/>
      <c r="H50" s="244"/>
      <c r="I50" s="244"/>
      <c r="J50" s="244"/>
      <c r="K50" s="244"/>
      <c r="L50" s="245"/>
      <c r="M50" s="146"/>
      <c r="N50" s="61"/>
      <c r="O50" s="62"/>
      <c r="P50" s="244"/>
      <c r="Q50" s="244"/>
      <c r="R50" s="244"/>
      <c r="S50" s="245"/>
      <c r="T50" s="245"/>
      <c r="U50" s="245"/>
      <c r="V50" s="147"/>
      <c r="W50" s="63"/>
      <c r="X50" s="64"/>
      <c r="Y50" s="246"/>
      <c r="Z50" s="246"/>
      <c r="AA50" s="246"/>
      <c r="AB50" s="245"/>
      <c r="AC50" s="245"/>
      <c r="AD50" s="245"/>
      <c r="AE50" s="249"/>
      <c r="AF50" s="249"/>
      <c r="AG50" s="249"/>
    </row>
    <row r="51" spans="1:33" s="6" customFormat="1" ht="15" customHeight="1">
      <c r="A51" s="98" t="s">
        <v>116</v>
      </c>
      <c r="B51" s="99">
        <v>3</v>
      </c>
      <c r="C51" s="170"/>
      <c r="D51" s="100">
        <f t="shared" si="3"/>
        <v>0</v>
      </c>
      <c r="E51" s="170"/>
      <c r="F51" s="101">
        <f t="shared" si="2"/>
        <v>0</v>
      </c>
      <c r="G51" s="60"/>
      <c r="H51" s="244"/>
      <c r="I51" s="244"/>
      <c r="J51" s="244"/>
      <c r="K51" s="244"/>
      <c r="L51" s="245"/>
      <c r="M51" s="146"/>
      <c r="N51" s="61"/>
      <c r="O51" s="62"/>
      <c r="P51" s="244"/>
      <c r="Q51" s="244"/>
      <c r="R51" s="244"/>
      <c r="S51" s="245"/>
      <c r="T51" s="245"/>
      <c r="U51" s="245"/>
      <c r="V51" s="147"/>
      <c r="W51" s="63"/>
      <c r="X51" s="64"/>
      <c r="Y51" s="246"/>
      <c r="Z51" s="246"/>
      <c r="AA51" s="246"/>
      <c r="AB51" s="245"/>
      <c r="AC51" s="245"/>
      <c r="AD51" s="245"/>
      <c r="AE51" s="249"/>
      <c r="AF51" s="249"/>
      <c r="AG51" s="249"/>
    </row>
    <row r="52" spans="1:33" s="6" customFormat="1" ht="15" customHeight="1">
      <c r="A52" s="98" t="s">
        <v>117</v>
      </c>
      <c r="B52" s="99">
        <v>3</v>
      </c>
      <c r="C52" s="170"/>
      <c r="D52" s="100">
        <f t="shared" si="3"/>
        <v>0</v>
      </c>
      <c r="E52" s="170"/>
      <c r="F52" s="101">
        <f t="shared" si="2"/>
        <v>0</v>
      </c>
      <c r="G52" s="60"/>
      <c r="H52" s="244"/>
      <c r="I52" s="244"/>
      <c r="J52" s="244"/>
      <c r="K52" s="244"/>
      <c r="L52" s="245"/>
      <c r="M52" s="146"/>
      <c r="N52" s="61"/>
      <c r="O52" s="62"/>
      <c r="P52" s="244"/>
      <c r="Q52" s="244"/>
      <c r="R52" s="244"/>
      <c r="S52" s="245"/>
      <c r="T52" s="245"/>
      <c r="U52" s="245"/>
      <c r="V52" s="147"/>
      <c r="W52" s="63"/>
      <c r="X52" s="64"/>
      <c r="Y52" s="246"/>
      <c r="Z52" s="246"/>
      <c r="AA52" s="246"/>
      <c r="AB52" s="245"/>
      <c r="AC52" s="245"/>
      <c r="AD52" s="245"/>
      <c r="AE52" s="249"/>
      <c r="AF52" s="249"/>
      <c r="AG52" s="249"/>
    </row>
    <row r="53" spans="1:33" s="6" customFormat="1" ht="15" customHeight="1">
      <c r="A53" s="98" t="s">
        <v>118</v>
      </c>
      <c r="B53" s="99">
        <v>3</v>
      </c>
      <c r="C53" s="170"/>
      <c r="D53" s="100">
        <f t="shared" si="3"/>
        <v>0</v>
      </c>
      <c r="E53" s="170"/>
      <c r="F53" s="101">
        <f t="shared" si="2"/>
        <v>0</v>
      </c>
      <c r="G53" s="60"/>
      <c r="H53" s="244"/>
      <c r="I53" s="244"/>
      <c r="J53" s="244"/>
      <c r="K53" s="244"/>
      <c r="L53" s="245"/>
      <c r="M53" s="146"/>
      <c r="N53" s="61"/>
      <c r="O53" s="62"/>
      <c r="P53" s="244"/>
      <c r="Q53" s="244"/>
      <c r="R53" s="244"/>
      <c r="S53" s="245"/>
      <c r="T53" s="245"/>
      <c r="U53" s="245"/>
      <c r="V53" s="147"/>
      <c r="W53" s="63"/>
      <c r="X53" s="64"/>
      <c r="Y53" s="246"/>
      <c r="Z53" s="246"/>
      <c r="AA53" s="246"/>
      <c r="AB53" s="245"/>
      <c r="AC53" s="245"/>
      <c r="AD53" s="245"/>
      <c r="AE53" s="249"/>
      <c r="AF53" s="249"/>
      <c r="AG53" s="249"/>
    </row>
    <row r="54" spans="1:33" s="6" customFormat="1" ht="15" customHeight="1">
      <c r="A54" s="98" t="s">
        <v>119</v>
      </c>
      <c r="B54" s="99">
        <v>2</v>
      </c>
      <c r="C54" s="170"/>
      <c r="D54" s="100">
        <f t="shared" si="3"/>
        <v>0</v>
      </c>
      <c r="E54" s="170"/>
      <c r="F54" s="101">
        <f t="shared" si="2"/>
        <v>0</v>
      </c>
      <c r="G54" s="60"/>
      <c r="H54" s="244"/>
      <c r="I54" s="244"/>
      <c r="J54" s="244"/>
      <c r="K54" s="244"/>
      <c r="L54" s="245"/>
      <c r="M54" s="146"/>
      <c r="N54" s="61"/>
      <c r="O54" s="62"/>
      <c r="P54" s="244"/>
      <c r="Q54" s="244"/>
      <c r="R54" s="244"/>
      <c r="S54" s="245"/>
      <c r="T54" s="245"/>
      <c r="U54" s="245"/>
      <c r="V54" s="147"/>
      <c r="W54" s="63"/>
      <c r="X54" s="64"/>
      <c r="Y54" s="246"/>
      <c r="Z54" s="246"/>
      <c r="AA54" s="246"/>
      <c r="AB54" s="245"/>
      <c r="AC54" s="245"/>
      <c r="AD54" s="245"/>
      <c r="AE54" s="249"/>
      <c r="AF54" s="249"/>
      <c r="AG54" s="249"/>
    </row>
    <row r="55" spans="1:33" s="6" customFormat="1" ht="15" customHeight="1">
      <c r="A55" s="98" t="s">
        <v>120</v>
      </c>
      <c r="B55" s="99">
        <v>1</v>
      </c>
      <c r="C55" s="170"/>
      <c r="D55" s="100">
        <f t="shared" si="3"/>
        <v>0</v>
      </c>
      <c r="E55" s="170"/>
      <c r="F55" s="101">
        <f t="shared" si="2"/>
        <v>0</v>
      </c>
      <c r="G55" s="60"/>
      <c r="H55" s="244"/>
      <c r="I55" s="244"/>
      <c r="J55" s="244"/>
      <c r="K55" s="244"/>
      <c r="L55" s="245"/>
      <c r="M55" s="146"/>
      <c r="N55" s="61"/>
      <c r="O55" s="62"/>
      <c r="P55" s="244"/>
      <c r="Q55" s="244"/>
      <c r="R55" s="244"/>
      <c r="S55" s="245"/>
      <c r="T55" s="245"/>
      <c r="U55" s="245"/>
      <c r="V55" s="147"/>
      <c r="W55" s="63"/>
      <c r="X55" s="64"/>
      <c r="Y55" s="246"/>
      <c r="Z55" s="246"/>
      <c r="AA55" s="246"/>
      <c r="AB55" s="245"/>
      <c r="AC55" s="245"/>
      <c r="AD55" s="245"/>
      <c r="AE55" s="249"/>
      <c r="AF55" s="249"/>
      <c r="AG55" s="249"/>
    </row>
    <row r="56" spans="1:33" s="6" customFormat="1" ht="15" customHeight="1">
      <c r="A56" s="98" t="s">
        <v>121</v>
      </c>
      <c r="B56" s="99">
        <v>1</v>
      </c>
      <c r="C56" s="170"/>
      <c r="D56" s="100">
        <f t="shared" si="3"/>
        <v>0</v>
      </c>
      <c r="E56" s="170"/>
      <c r="F56" s="101">
        <f t="shared" si="2"/>
        <v>0</v>
      </c>
      <c r="G56" s="60"/>
      <c r="H56" s="244"/>
      <c r="I56" s="244"/>
      <c r="J56" s="244"/>
      <c r="K56" s="244"/>
      <c r="L56" s="245"/>
      <c r="M56" s="146"/>
      <c r="N56" s="61"/>
      <c r="O56" s="62"/>
      <c r="P56" s="244"/>
      <c r="Q56" s="244"/>
      <c r="R56" s="244"/>
      <c r="S56" s="245"/>
      <c r="T56" s="245"/>
      <c r="U56" s="245"/>
      <c r="V56" s="147"/>
      <c r="W56" s="63"/>
      <c r="X56" s="64"/>
      <c r="Y56" s="246"/>
      <c r="Z56" s="246"/>
      <c r="AA56" s="246"/>
      <c r="AB56" s="245"/>
      <c r="AC56" s="245"/>
      <c r="AD56" s="245"/>
      <c r="AE56" s="249"/>
      <c r="AF56" s="249"/>
      <c r="AG56" s="249"/>
    </row>
    <row r="57" spans="1:33" s="6" customFormat="1" ht="15" customHeight="1">
      <c r="A57" s="98" t="s">
        <v>122</v>
      </c>
      <c r="B57" s="99">
        <v>1</v>
      </c>
      <c r="C57" s="170"/>
      <c r="D57" s="100">
        <f t="shared" si="3"/>
        <v>0</v>
      </c>
      <c r="E57" s="170"/>
      <c r="F57" s="101">
        <f t="shared" si="2"/>
        <v>0</v>
      </c>
      <c r="G57" s="60"/>
      <c r="H57" s="244"/>
      <c r="I57" s="244"/>
      <c r="J57" s="244"/>
      <c r="K57" s="244"/>
      <c r="L57" s="245"/>
      <c r="M57" s="146"/>
      <c r="N57" s="61"/>
      <c r="O57" s="62"/>
      <c r="P57" s="244"/>
      <c r="Q57" s="244"/>
      <c r="R57" s="244"/>
      <c r="S57" s="245"/>
      <c r="T57" s="245"/>
      <c r="U57" s="245"/>
      <c r="V57" s="147"/>
      <c r="W57" s="63"/>
      <c r="X57" s="64"/>
      <c r="Y57" s="246"/>
      <c r="Z57" s="246"/>
      <c r="AA57" s="246"/>
      <c r="AB57" s="245"/>
      <c r="AC57" s="245"/>
      <c r="AD57" s="245"/>
      <c r="AE57" s="249"/>
      <c r="AF57" s="249"/>
      <c r="AG57" s="249"/>
    </row>
    <row r="58" spans="1:33" s="6" customFormat="1" ht="15" customHeight="1">
      <c r="A58" s="98" t="s">
        <v>123</v>
      </c>
      <c r="B58" s="99">
        <v>40</v>
      </c>
      <c r="C58" s="170"/>
      <c r="D58" s="100">
        <f t="shared" si="3"/>
        <v>0</v>
      </c>
      <c r="E58" s="170"/>
      <c r="F58" s="101">
        <f t="shared" si="2"/>
        <v>0</v>
      </c>
      <c r="G58" s="60"/>
      <c r="H58" s="244"/>
      <c r="I58" s="244"/>
      <c r="J58" s="244"/>
      <c r="K58" s="244"/>
      <c r="L58" s="245"/>
      <c r="M58" s="146"/>
      <c r="N58" s="61"/>
      <c r="O58" s="62"/>
      <c r="P58" s="244"/>
      <c r="Q58" s="244"/>
      <c r="R58" s="244"/>
      <c r="S58" s="245"/>
      <c r="T58" s="245"/>
      <c r="U58" s="245"/>
      <c r="V58" s="147"/>
      <c r="W58" s="63"/>
      <c r="X58" s="64"/>
      <c r="Y58" s="246"/>
      <c r="Z58" s="246"/>
      <c r="AA58" s="246"/>
      <c r="AB58" s="245"/>
      <c r="AC58" s="245"/>
      <c r="AD58" s="245"/>
      <c r="AE58" s="249"/>
      <c r="AF58" s="249"/>
      <c r="AG58" s="249"/>
    </row>
    <row r="59" spans="1:33" s="6" customFormat="1" ht="15" customHeight="1">
      <c r="A59" s="98" t="s">
        <v>124</v>
      </c>
      <c r="B59" s="99">
        <v>15</v>
      </c>
      <c r="C59" s="170"/>
      <c r="D59" s="100">
        <f t="shared" si="3"/>
        <v>0</v>
      </c>
      <c r="E59" s="170"/>
      <c r="F59" s="101">
        <f t="shared" si="2"/>
        <v>0</v>
      </c>
      <c r="G59" s="60"/>
      <c r="H59" s="244"/>
      <c r="I59" s="244"/>
      <c r="J59" s="244"/>
      <c r="K59" s="244"/>
      <c r="L59" s="245"/>
      <c r="M59" s="146"/>
      <c r="N59" s="61"/>
      <c r="O59" s="62"/>
      <c r="P59" s="244"/>
      <c r="Q59" s="244"/>
      <c r="R59" s="244"/>
      <c r="S59" s="245"/>
      <c r="T59" s="245"/>
      <c r="U59" s="245"/>
      <c r="V59" s="147"/>
      <c r="W59" s="63"/>
      <c r="X59" s="64"/>
      <c r="Y59" s="246"/>
      <c r="Z59" s="246"/>
      <c r="AA59" s="246"/>
      <c r="AB59" s="245"/>
      <c r="AC59" s="245"/>
      <c r="AD59" s="245"/>
      <c r="AE59" s="249"/>
      <c r="AF59" s="249"/>
      <c r="AG59" s="249"/>
    </row>
    <row r="60" spans="1:33" s="6" customFormat="1" ht="15" customHeight="1">
      <c r="A60" s="98" t="s">
        <v>125</v>
      </c>
      <c r="B60" s="99">
        <v>1</v>
      </c>
      <c r="C60" s="170"/>
      <c r="D60" s="100">
        <f t="shared" si="3"/>
        <v>0</v>
      </c>
      <c r="E60" s="170"/>
      <c r="F60" s="101">
        <f t="shared" si="2"/>
        <v>0</v>
      </c>
      <c r="G60" s="60"/>
      <c r="H60" s="244"/>
      <c r="I60" s="244"/>
      <c r="J60" s="244"/>
      <c r="K60" s="244"/>
      <c r="L60" s="245"/>
      <c r="M60" s="146"/>
      <c r="N60" s="61"/>
      <c r="O60" s="62"/>
      <c r="P60" s="244"/>
      <c r="Q60" s="244"/>
      <c r="R60" s="244"/>
      <c r="S60" s="245"/>
      <c r="T60" s="245"/>
      <c r="U60" s="245"/>
      <c r="V60" s="147"/>
      <c r="W60" s="63"/>
      <c r="X60" s="64"/>
      <c r="Y60" s="246"/>
      <c r="Z60" s="246"/>
      <c r="AA60" s="246"/>
      <c r="AB60" s="245"/>
      <c r="AC60" s="245"/>
      <c r="AD60" s="245"/>
      <c r="AE60" s="249"/>
      <c r="AF60" s="249"/>
      <c r="AG60" s="249"/>
    </row>
    <row r="61" spans="1:33" s="6" customFormat="1" ht="15" customHeight="1">
      <c r="A61" s="98" t="s">
        <v>126</v>
      </c>
      <c r="B61" s="99">
        <v>33</v>
      </c>
      <c r="C61" s="170"/>
      <c r="D61" s="100">
        <f t="shared" si="3"/>
        <v>0</v>
      </c>
      <c r="E61" s="170"/>
      <c r="F61" s="101">
        <f t="shared" si="2"/>
        <v>0</v>
      </c>
      <c r="G61" s="60"/>
      <c r="H61" s="244"/>
      <c r="I61" s="244"/>
      <c r="J61" s="244"/>
      <c r="K61" s="244"/>
      <c r="L61" s="245"/>
      <c r="M61" s="146"/>
      <c r="N61" s="61"/>
      <c r="O61" s="62"/>
      <c r="P61" s="244"/>
      <c r="Q61" s="244"/>
      <c r="R61" s="244"/>
      <c r="S61" s="245"/>
      <c r="T61" s="245"/>
      <c r="U61" s="245"/>
      <c r="V61" s="147"/>
      <c r="W61" s="63"/>
      <c r="X61" s="64"/>
      <c r="Y61" s="246"/>
      <c r="Z61" s="246"/>
      <c r="AA61" s="246"/>
      <c r="AB61" s="245"/>
      <c r="AC61" s="245"/>
      <c r="AD61" s="245"/>
      <c r="AE61" s="249"/>
      <c r="AF61" s="249"/>
      <c r="AG61" s="249"/>
    </row>
    <row r="62" spans="1:33" s="6" customFormat="1" ht="15" customHeight="1">
      <c r="A62" s="98" t="s">
        <v>127</v>
      </c>
      <c r="B62" s="99">
        <v>1</v>
      </c>
      <c r="C62" s="170"/>
      <c r="D62" s="100">
        <f t="shared" si="3"/>
        <v>0</v>
      </c>
      <c r="E62" s="170"/>
      <c r="F62" s="101">
        <f t="shared" si="2"/>
        <v>0</v>
      </c>
      <c r="G62" s="60"/>
      <c r="H62" s="244"/>
      <c r="I62" s="244"/>
      <c r="J62" s="244"/>
      <c r="K62" s="244"/>
      <c r="L62" s="245"/>
      <c r="M62" s="146"/>
      <c r="N62" s="61"/>
      <c r="O62" s="62"/>
      <c r="P62" s="244"/>
      <c r="Q62" s="244"/>
      <c r="R62" s="244"/>
      <c r="S62" s="245"/>
      <c r="T62" s="245"/>
      <c r="U62" s="245"/>
      <c r="V62" s="147"/>
      <c r="W62" s="63"/>
      <c r="X62" s="64"/>
      <c r="Y62" s="246"/>
      <c r="Z62" s="246"/>
      <c r="AA62" s="246"/>
      <c r="AB62" s="245"/>
      <c r="AC62" s="245"/>
      <c r="AD62" s="245"/>
      <c r="AE62" s="249"/>
      <c r="AF62" s="249"/>
      <c r="AG62" s="249"/>
    </row>
    <row r="63" spans="1:33" s="6" customFormat="1" ht="216" customHeight="1">
      <c r="A63" s="135" t="s">
        <v>128</v>
      </c>
      <c r="B63" s="99">
        <v>1</v>
      </c>
      <c r="C63" s="170"/>
      <c r="D63" s="100">
        <v>0</v>
      </c>
      <c r="E63" s="170"/>
      <c r="F63" s="101">
        <f t="shared" si="2"/>
        <v>0</v>
      </c>
      <c r="G63" s="60"/>
      <c r="H63" s="244"/>
      <c r="I63" s="244"/>
      <c r="J63" s="244"/>
      <c r="K63" s="244"/>
      <c r="L63" s="245"/>
      <c r="M63" s="146"/>
      <c r="N63" s="61"/>
      <c r="O63" s="62"/>
      <c r="P63" s="244"/>
      <c r="Q63" s="244"/>
      <c r="R63" s="244"/>
      <c r="S63" s="245"/>
      <c r="T63" s="245"/>
      <c r="U63" s="245"/>
      <c r="V63" s="147"/>
      <c r="W63" s="63"/>
      <c r="X63" s="64"/>
      <c r="Y63" s="246"/>
      <c r="Z63" s="246"/>
      <c r="AA63" s="246"/>
      <c r="AB63" s="245"/>
      <c r="AC63" s="245"/>
      <c r="AD63" s="245"/>
      <c r="AE63" s="249"/>
      <c r="AF63" s="249"/>
      <c r="AG63" s="249"/>
    </row>
    <row r="64" spans="1:33" s="6" customFormat="1" ht="15" customHeight="1">
      <c r="A64" s="98" t="s">
        <v>129</v>
      </c>
      <c r="B64" s="99">
        <v>1</v>
      </c>
      <c r="C64" s="170"/>
      <c r="D64" s="100">
        <f t="shared" si="3"/>
        <v>0</v>
      </c>
      <c r="E64" s="170"/>
      <c r="F64" s="101">
        <f t="shared" si="2"/>
        <v>0</v>
      </c>
      <c r="G64" s="60"/>
      <c r="H64" s="244"/>
      <c r="I64" s="244"/>
      <c r="J64" s="244"/>
      <c r="K64" s="244"/>
      <c r="L64" s="245"/>
      <c r="M64" s="146"/>
      <c r="N64" s="61"/>
      <c r="O64" s="62"/>
      <c r="P64" s="244"/>
      <c r="Q64" s="244"/>
      <c r="R64" s="244"/>
      <c r="S64" s="245"/>
      <c r="T64" s="245"/>
      <c r="U64" s="245"/>
      <c r="V64" s="147"/>
      <c r="W64" s="63"/>
      <c r="X64" s="64"/>
      <c r="Y64" s="246"/>
      <c r="Z64" s="246"/>
      <c r="AA64" s="246"/>
      <c r="AB64" s="245"/>
      <c r="AC64" s="245"/>
      <c r="AD64" s="245"/>
      <c r="AE64" s="249"/>
      <c r="AF64" s="249"/>
      <c r="AG64" s="249"/>
    </row>
    <row r="65" spans="1:33" s="6" customFormat="1" ht="30" customHeight="1">
      <c r="A65" s="102" t="s">
        <v>130</v>
      </c>
      <c r="B65" s="103">
        <v>1</v>
      </c>
      <c r="C65" s="171"/>
      <c r="D65" s="104">
        <f t="shared" si="3"/>
        <v>0</v>
      </c>
      <c r="E65" s="171"/>
      <c r="F65" s="105">
        <f t="shared" si="2"/>
        <v>0</v>
      </c>
      <c r="G65" s="60"/>
      <c r="H65" s="244"/>
      <c r="I65" s="244"/>
      <c r="J65" s="244"/>
      <c r="K65" s="244"/>
      <c r="L65" s="245"/>
      <c r="M65" s="146"/>
      <c r="N65" s="61"/>
      <c r="O65" s="62"/>
      <c r="P65" s="244"/>
      <c r="Q65" s="244"/>
      <c r="R65" s="244"/>
      <c r="S65" s="245"/>
      <c r="T65" s="245"/>
      <c r="U65" s="245"/>
      <c r="V65" s="147"/>
      <c r="W65" s="63"/>
      <c r="X65" s="64"/>
      <c r="Y65" s="246"/>
      <c r="Z65" s="246"/>
      <c r="AA65" s="246"/>
      <c r="AB65" s="245"/>
      <c r="AC65" s="245"/>
      <c r="AD65" s="245"/>
      <c r="AE65" s="249"/>
      <c r="AF65" s="249"/>
      <c r="AG65" s="249"/>
    </row>
    <row r="66" spans="1:33" s="6" customFormat="1" ht="17.1" customHeight="1">
      <c r="A66" s="106"/>
      <c r="B66" s="107"/>
      <c r="C66" s="108"/>
      <c r="D66" s="108">
        <f>SUM(D15:D65)</f>
        <v>0</v>
      </c>
      <c r="E66" s="108"/>
      <c r="F66" s="109">
        <f>SUM(F15:F65)</f>
        <v>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6" customFormat="1" ht="15" customHeight="1">
      <c r="A67" s="302" t="s">
        <v>50</v>
      </c>
      <c r="B67" s="303"/>
      <c r="C67" s="303"/>
      <c r="D67" s="303"/>
      <c r="E67" s="110"/>
      <c r="F67" s="110">
        <f>F66+D66</f>
        <v>0</v>
      </c>
      <c r="G67" s="3"/>
      <c r="H67" s="150"/>
      <c r="I67" s="150"/>
      <c r="J67" s="7"/>
      <c r="K67" s="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6" customFormat="1" ht="15" customHeight="1">
      <c r="A68" s="128"/>
      <c r="B68" s="128"/>
      <c r="C68" s="129"/>
      <c r="D68" s="129"/>
      <c r="E68" s="129"/>
      <c r="F68" s="129"/>
      <c r="G68" s="60"/>
      <c r="H68" s="244"/>
      <c r="I68" s="244"/>
      <c r="J68" s="244"/>
      <c r="K68" s="244"/>
      <c r="L68" s="245"/>
      <c r="M68" s="146"/>
      <c r="N68" s="61"/>
      <c r="O68" s="62"/>
      <c r="P68" s="244"/>
      <c r="Q68" s="244"/>
      <c r="R68" s="244"/>
      <c r="S68" s="245"/>
      <c r="T68" s="245"/>
      <c r="U68" s="245"/>
      <c r="V68" s="147"/>
      <c r="W68" s="63"/>
      <c r="X68" s="64"/>
      <c r="Y68" s="246"/>
      <c r="Z68" s="246"/>
      <c r="AA68" s="246"/>
      <c r="AB68" s="245"/>
      <c r="AC68" s="245"/>
      <c r="AD68" s="245"/>
      <c r="AE68" s="249"/>
      <c r="AF68" s="249"/>
      <c r="AG68" s="249"/>
    </row>
    <row r="69" spans="1:33" s="6" customFormat="1" ht="17.1" customHeight="1">
      <c r="A69" s="130"/>
      <c r="B69" s="130"/>
      <c r="C69" s="131"/>
      <c r="D69" s="131"/>
      <c r="E69" s="131"/>
      <c r="F69" s="131"/>
      <c r="G69" s="13"/>
      <c r="H69" s="13"/>
      <c r="I69" s="13"/>
      <c r="J69" s="154"/>
      <c r="K69" s="154"/>
      <c r="L69" s="154"/>
      <c r="M69" s="13"/>
      <c r="N69" s="13"/>
      <c r="O69" s="13"/>
      <c r="P69" s="13"/>
      <c r="S69" s="155"/>
      <c r="T69" s="155"/>
      <c r="U69" s="155"/>
      <c r="V69" s="13"/>
      <c r="W69" s="13"/>
      <c r="X69" s="13"/>
      <c r="Y69" s="13"/>
      <c r="Z69" s="13"/>
      <c r="AA69" s="13"/>
      <c r="AB69" s="144"/>
      <c r="AC69" s="144"/>
      <c r="AD69" s="144"/>
      <c r="AE69" s="13"/>
      <c r="AF69" s="13"/>
      <c r="AG69" s="13"/>
    </row>
    <row r="70" spans="1:33" s="6" customFormat="1" ht="15" customHeight="1">
      <c r="A70" s="130"/>
      <c r="B70" s="130"/>
      <c r="C70" s="131"/>
      <c r="D70" s="131"/>
      <c r="E70" s="131"/>
      <c r="F70" s="131"/>
      <c r="G70" s="60"/>
      <c r="H70" s="244"/>
      <c r="I70" s="244"/>
      <c r="J70" s="244"/>
      <c r="K70" s="244"/>
      <c r="L70" s="245"/>
      <c r="M70" s="146"/>
      <c r="N70" s="61"/>
      <c r="O70" s="62"/>
      <c r="P70" s="244"/>
      <c r="Q70" s="244"/>
      <c r="R70" s="244"/>
      <c r="S70" s="245"/>
      <c r="T70" s="245"/>
      <c r="U70" s="245"/>
      <c r="V70" s="147"/>
      <c r="W70" s="63"/>
      <c r="X70" s="64"/>
      <c r="Y70" s="246"/>
      <c r="Z70" s="246"/>
      <c r="AA70" s="246"/>
      <c r="AB70" s="245"/>
      <c r="AC70" s="245"/>
      <c r="AD70" s="245"/>
      <c r="AE70" s="249"/>
      <c r="AF70" s="249"/>
      <c r="AG70" s="249"/>
    </row>
    <row r="71" spans="1:33" s="6" customFormat="1" ht="17.1" customHeight="1">
      <c r="A71" s="130"/>
      <c r="B71" s="130"/>
      <c r="C71" s="131"/>
      <c r="D71" s="131"/>
      <c r="E71" s="131"/>
      <c r="F71" s="131"/>
      <c r="G71" s="13"/>
      <c r="H71" s="13"/>
      <c r="I71" s="13"/>
      <c r="J71" s="154"/>
      <c r="K71" s="154"/>
      <c r="L71" s="154"/>
      <c r="M71" s="13"/>
      <c r="N71" s="13"/>
      <c r="O71" s="13"/>
      <c r="P71" s="13"/>
      <c r="S71" s="155"/>
      <c r="T71" s="155"/>
      <c r="U71" s="155"/>
      <c r="V71" s="13"/>
      <c r="W71" s="13"/>
      <c r="X71" s="13"/>
      <c r="Y71" s="13"/>
      <c r="Z71" s="13"/>
      <c r="AA71" s="13"/>
      <c r="AB71" s="144"/>
      <c r="AC71" s="144"/>
      <c r="AD71" s="144"/>
      <c r="AE71" s="13"/>
      <c r="AF71" s="13"/>
      <c r="AG71" s="13"/>
    </row>
    <row r="72" spans="1:33" s="6" customFormat="1" ht="15" customHeight="1">
      <c r="A72" s="130"/>
      <c r="B72" s="130"/>
      <c r="C72" s="131"/>
      <c r="D72" s="131"/>
      <c r="E72" s="131"/>
      <c r="F72" s="131"/>
      <c r="G72" s="60"/>
      <c r="H72" s="244"/>
      <c r="I72" s="244"/>
      <c r="J72" s="244"/>
      <c r="K72" s="244"/>
      <c r="L72" s="245"/>
      <c r="M72" s="146"/>
      <c r="N72" s="61"/>
      <c r="O72" s="62"/>
      <c r="P72" s="244"/>
      <c r="Q72" s="244"/>
      <c r="R72" s="244"/>
      <c r="S72" s="245"/>
      <c r="T72" s="245"/>
      <c r="U72" s="245"/>
      <c r="V72" s="147"/>
      <c r="W72" s="63"/>
      <c r="X72" s="64"/>
      <c r="Y72" s="246"/>
      <c r="Z72" s="246"/>
      <c r="AA72" s="246"/>
      <c r="AB72" s="245"/>
      <c r="AC72" s="245"/>
      <c r="AD72" s="245"/>
      <c r="AE72" s="249"/>
      <c r="AF72" s="249"/>
      <c r="AG72" s="249"/>
    </row>
    <row r="73" spans="1:33" s="6" customFormat="1" ht="17.1" customHeight="1">
      <c r="A73" s="130"/>
      <c r="B73" s="130"/>
      <c r="C73" s="131"/>
      <c r="D73" s="131"/>
      <c r="E73" s="131"/>
      <c r="F73" s="131"/>
      <c r="G73" s="13"/>
      <c r="H73" s="13"/>
      <c r="I73" s="13"/>
      <c r="J73" s="154"/>
      <c r="K73" s="154"/>
      <c r="L73" s="154"/>
      <c r="M73" s="13"/>
      <c r="N73" s="13"/>
      <c r="O73" s="13"/>
      <c r="P73" s="13"/>
      <c r="S73" s="155"/>
      <c r="T73" s="155"/>
      <c r="U73" s="155"/>
      <c r="V73" s="13"/>
      <c r="W73" s="13"/>
      <c r="X73" s="13"/>
      <c r="Y73" s="13"/>
      <c r="Z73" s="13"/>
      <c r="AA73" s="13"/>
      <c r="AB73" s="144"/>
      <c r="AC73" s="144"/>
      <c r="AD73" s="144"/>
      <c r="AE73" s="13"/>
      <c r="AF73" s="13"/>
      <c r="AG73" s="13"/>
    </row>
    <row r="74" spans="1:33" s="6" customFormat="1" ht="15" customHeight="1">
      <c r="A74" s="130"/>
      <c r="B74" s="130"/>
      <c r="C74" s="131"/>
      <c r="D74" s="131"/>
      <c r="E74" s="131"/>
      <c r="F74" s="131"/>
      <c r="G74" s="60"/>
      <c r="H74" s="244"/>
      <c r="I74" s="244"/>
      <c r="J74" s="244"/>
      <c r="K74" s="244"/>
      <c r="L74" s="245"/>
      <c r="M74" s="146"/>
      <c r="N74" s="61"/>
      <c r="O74" s="62"/>
      <c r="P74" s="244"/>
      <c r="Q74" s="244"/>
      <c r="R74" s="244"/>
      <c r="S74" s="245"/>
      <c r="T74" s="245"/>
      <c r="U74" s="245"/>
      <c r="V74" s="147"/>
      <c r="W74" s="63"/>
      <c r="X74" s="64"/>
      <c r="Y74" s="246"/>
      <c r="Z74" s="246"/>
      <c r="AA74" s="246"/>
      <c r="AB74" s="245"/>
      <c r="AC74" s="245"/>
      <c r="AD74" s="245"/>
      <c r="AE74" s="249"/>
      <c r="AF74" s="249"/>
      <c r="AG74" s="249"/>
    </row>
    <row r="75" spans="1:33" s="6" customFormat="1" ht="17.1" customHeight="1">
      <c r="A75" s="130"/>
      <c r="B75" s="130"/>
      <c r="C75" s="131"/>
      <c r="D75" s="131"/>
      <c r="E75" s="131"/>
      <c r="F75" s="131"/>
      <c r="G75" s="13"/>
      <c r="H75" s="13"/>
      <c r="I75" s="13"/>
      <c r="J75" s="154"/>
      <c r="K75" s="154"/>
      <c r="L75" s="154"/>
      <c r="M75" s="13"/>
      <c r="N75" s="13"/>
      <c r="O75" s="13"/>
      <c r="P75" s="13"/>
      <c r="S75" s="155"/>
      <c r="T75" s="155"/>
      <c r="U75" s="155"/>
      <c r="V75" s="13"/>
      <c r="W75" s="13"/>
      <c r="X75" s="13"/>
      <c r="Y75" s="13"/>
      <c r="Z75" s="13"/>
      <c r="AA75" s="13"/>
      <c r="AB75" s="144"/>
      <c r="AC75" s="144"/>
      <c r="AD75" s="144"/>
      <c r="AE75" s="13"/>
      <c r="AF75" s="13"/>
      <c r="AG75" s="13"/>
    </row>
    <row r="76" spans="1:33" s="6" customFormat="1" ht="17.1" customHeight="1">
      <c r="A76" s="130"/>
      <c r="B76" s="130"/>
      <c r="C76" s="131"/>
      <c r="D76" s="131"/>
      <c r="E76" s="131"/>
      <c r="F76" s="13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6" customFormat="1" ht="15" customHeight="1">
      <c r="A77" s="130"/>
      <c r="B77" s="130"/>
      <c r="C77" s="130"/>
      <c r="D77" s="130"/>
      <c r="E77" s="130"/>
      <c r="F77" s="130"/>
      <c r="G77" s="3"/>
      <c r="H77" s="150"/>
      <c r="I77" s="150"/>
      <c r="J77" s="7"/>
      <c r="K77" s="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7:33" s="6" customFormat="1" ht="15" customHeight="1">
      <c r="G78" s="3"/>
      <c r="H78" s="3"/>
      <c r="I78" s="3"/>
      <c r="J78" s="57"/>
      <c r="K78" s="5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6" customFormat="1" ht="12.75">
      <c r="A79" s="1"/>
      <c r="B79" s="1"/>
      <c r="C79" s="1"/>
      <c r="D79" s="4"/>
      <c r="E79" s="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6" customFormat="1" ht="12.75">
      <c r="A80" s="1"/>
      <c r="B80" s="1"/>
      <c r="C80" s="1"/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s="6" customFormat="1" ht="12.75">
      <c r="A81" s="1"/>
      <c r="B81" s="1"/>
      <c r="C81" s="1"/>
      <c r="D81" s="4"/>
      <c r="E81" s="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6" customFormat="1" ht="12.75">
      <c r="A82" s="1"/>
      <c r="B82" s="1"/>
      <c r="C82" s="1"/>
      <c r="D82" s="4"/>
      <c r="E82" s="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6" customFormat="1" ht="12.75">
      <c r="A83" s="1"/>
      <c r="B83" s="1"/>
      <c r="C83" s="1"/>
      <c r="D83" s="4"/>
      <c r="E83" s="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6" customFormat="1" ht="12.75">
      <c r="A84" s="1"/>
      <c r="B84" s="1"/>
      <c r="C84" s="1"/>
      <c r="D84" s="4"/>
      <c r="E84" s="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6" customFormat="1" ht="12.75">
      <c r="A85" s="1"/>
      <c r="B85" s="1"/>
      <c r="C85" s="1"/>
      <c r="D85" s="4"/>
      <c r="E85" s="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6" customFormat="1" ht="12.75">
      <c r="A86" s="1"/>
      <c r="B86" s="1"/>
      <c r="C86" s="1"/>
      <c r="D86" s="4"/>
      <c r="E86" s="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6" customFormat="1" ht="12.75">
      <c r="A87" s="1"/>
      <c r="B87" s="1"/>
      <c r="C87" s="1"/>
      <c r="D87" s="4"/>
      <c r="E87" s="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6" customFormat="1" ht="12.75">
      <c r="A88" s="1"/>
      <c r="B88" s="1"/>
      <c r="C88" s="1"/>
      <c r="D88" s="4"/>
      <c r="E88" s="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6" customFormat="1" ht="12.75">
      <c r="A89" s="1"/>
      <c r="B89" s="1"/>
      <c r="C89" s="1"/>
      <c r="D89" s="4"/>
      <c r="E89" s="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</sheetData>
  <mergeCells count="11">
    <mergeCell ref="A3:E3"/>
    <mergeCell ref="B6:E6"/>
    <mergeCell ref="B8:E8"/>
    <mergeCell ref="B9:E9"/>
    <mergeCell ref="A67:D67"/>
    <mergeCell ref="B13:E13"/>
    <mergeCell ref="B4:C4"/>
    <mergeCell ref="AB8:AB9"/>
    <mergeCell ref="AD8:AD9"/>
    <mergeCell ref="M11:M12"/>
    <mergeCell ref="B10:E10"/>
  </mergeCells>
  <conditionalFormatting sqref="O40:O44 O46:O50 O74 O52 O54:O62 X54:X62 X64:X67 O64:O67">
    <cfRule type="cellIs" priority="59" dxfId="1" operator="greaterThan">
      <formula>0</formula>
    </cfRule>
    <cfRule type="cellIs" priority="60" dxfId="0" operator="lessThan">
      <formula>0</formula>
    </cfRule>
  </conditionalFormatting>
  <conditionalFormatting sqref="X40:X44 X46:X50 X74 X52">
    <cfRule type="cellIs" priority="57" dxfId="1" operator="greaterThan">
      <formula>0</formula>
    </cfRule>
    <cfRule type="cellIs" priority="58" dxfId="0" operator="lessThan">
      <formula>0</formula>
    </cfRule>
  </conditionalFormatting>
  <conditionalFormatting sqref="O39">
    <cfRule type="cellIs" priority="55" dxfId="1" operator="greaterThan">
      <formula>0</formula>
    </cfRule>
    <cfRule type="cellIs" priority="56" dxfId="0" operator="lessThan">
      <formula>0</formula>
    </cfRule>
  </conditionalFormatting>
  <conditionalFormatting sqref="X39">
    <cfRule type="cellIs" priority="53" dxfId="1" operator="greaterThan">
      <formula>0</formula>
    </cfRule>
    <cfRule type="cellIs" priority="54" dxfId="0" operator="lessThan">
      <formula>0</formula>
    </cfRule>
  </conditionalFormatting>
  <conditionalFormatting sqref="O45">
    <cfRule type="cellIs" priority="51" dxfId="1" operator="greaterThan">
      <formula>0</formula>
    </cfRule>
    <cfRule type="cellIs" priority="52" dxfId="0" operator="lessThan">
      <formula>0</formula>
    </cfRule>
  </conditionalFormatting>
  <conditionalFormatting sqref="X45">
    <cfRule type="cellIs" priority="49" dxfId="1" operator="greaterThan">
      <formula>0</formula>
    </cfRule>
    <cfRule type="cellIs" priority="50" dxfId="0" operator="lessThan">
      <formula>0</formula>
    </cfRule>
  </conditionalFormatting>
  <conditionalFormatting sqref="X38 O38">
    <cfRule type="cellIs" priority="47" dxfId="1" operator="greaterThan">
      <formula>0</formula>
    </cfRule>
    <cfRule type="cellIs" priority="48" dxfId="0" operator="lessThan">
      <formula>0</formula>
    </cfRule>
  </conditionalFormatting>
  <conditionalFormatting sqref="X38 O38">
    <cfRule type="cellIs" priority="45" dxfId="1" operator="greaterThan">
      <formula>0</formula>
    </cfRule>
    <cfRule type="cellIs" priority="46" dxfId="0" operator="lessThan">
      <formula>0</formula>
    </cfRule>
  </conditionalFormatting>
  <conditionalFormatting sqref="O16:O20 O22:O34">
    <cfRule type="cellIs" priority="43" dxfId="1" operator="greaterThan">
      <formula>0</formula>
    </cfRule>
    <cfRule type="cellIs" priority="44" dxfId="0" operator="lessThan">
      <formula>0</formula>
    </cfRule>
  </conditionalFormatting>
  <conditionalFormatting sqref="X16:X20 X22:X34">
    <cfRule type="cellIs" priority="41" dxfId="1" operator="greaterThan">
      <formula>0</formula>
    </cfRule>
    <cfRule type="cellIs" priority="42" dxfId="0" operator="lessThan">
      <formula>0</formula>
    </cfRule>
  </conditionalFormatting>
  <conditionalFormatting sqref="O15">
    <cfRule type="cellIs" priority="39" dxfId="1" operator="greaterThan">
      <formula>0</formula>
    </cfRule>
    <cfRule type="cellIs" priority="40" dxfId="0" operator="lessThan">
      <formula>0</formula>
    </cfRule>
  </conditionalFormatting>
  <conditionalFormatting sqref="X15">
    <cfRule type="cellIs" priority="37" dxfId="1" operator="greaterThan">
      <formula>0</formula>
    </cfRule>
    <cfRule type="cellIs" priority="38" dxfId="0" operator="lessThan">
      <formula>0</formula>
    </cfRule>
  </conditionalFormatting>
  <conditionalFormatting sqref="O21">
    <cfRule type="cellIs" priority="35" dxfId="1" operator="greaterThan">
      <formula>0</formula>
    </cfRule>
    <cfRule type="cellIs" priority="36" dxfId="0" operator="lessThan">
      <formula>0</formula>
    </cfRule>
  </conditionalFormatting>
  <conditionalFormatting sqref="X21">
    <cfRule type="cellIs" priority="33" dxfId="1" operator="greaterThan">
      <formula>0</formula>
    </cfRule>
    <cfRule type="cellIs" priority="34" dxfId="0" operator="lessThan">
      <formula>0</formula>
    </cfRule>
  </conditionalFormatting>
  <conditionalFormatting sqref="X14 O14">
    <cfRule type="cellIs" priority="31" dxfId="1" operator="greaterThan">
      <formula>0</formula>
    </cfRule>
    <cfRule type="cellIs" priority="32" dxfId="0" operator="lessThan">
      <formula>0</formula>
    </cfRule>
  </conditionalFormatting>
  <conditionalFormatting sqref="X14 O14">
    <cfRule type="cellIs" priority="29" dxfId="1" operator="greaterThan">
      <formula>0</formula>
    </cfRule>
    <cfRule type="cellIs" priority="30" dxfId="0" operator="lessThan">
      <formula>0</formula>
    </cfRule>
  </conditionalFormatting>
  <conditionalFormatting sqref="O72">
    <cfRule type="cellIs" priority="27" dxfId="1" operator="greaterThan">
      <formula>0</formula>
    </cfRule>
    <cfRule type="cellIs" priority="28" dxfId="0" operator="lessThan">
      <formula>0</formula>
    </cfRule>
  </conditionalFormatting>
  <conditionalFormatting sqref="X72">
    <cfRule type="cellIs" priority="25" dxfId="1" operator="greaterThan">
      <formula>0</formula>
    </cfRule>
    <cfRule type="cellIs" priority="26" dxfId="0" operator="lessThan">
      <formula>0</formula>
    </cfRule>
  </conditionalFormatting>
  <conditionalFormatting sqref="O70">
    <cfRule type="cellIs" priority="23" dxfId="1" operator="greaterThan">
      <formula>0</formula>
    </cfRule>
    <cfRule type="cellIs" priority="24" dxfId="0" operator="lessThan">
      <formula>0</formula>
    </cfRule>
  </conditionalFormatting>
  <conditionalFormatting sqref="X70">
    <cfRule type="cellIs" priority="21" dxfId="1" operator="greaterThan">
      <formula>0</formula>
    </cfRule>
    <cfRule type="cellIs" priority="22" dxfId="0" operator="lessThan">
      <formula>0</formula>
    </cfRule>
  </conditionalFormatting>
  <conditionalFormatting sqref="O68">
    <cfRule type="cellIs" priority="19" dxfId="1" operator="greaterThan">
      <formula>0</formula>
    </cfRule>
    <cfRule type="cellIs" priority="20" dxfId="0" operator="lessThan">
      <formula>0</formula>
    </cfRule>
  </conditionalFormatting>
  <conditionalFormatting sqref="X68">
    <cfRule type="cellIs" priority="17" dxfId="1" operator="greaterThan">
      <formula>0</formula>
    </cfRule>
    <cfRule type="cellIs" priority="18" dxfId="0" operator="lessThan">
      <formula>0</formula>
    </cfRule>
  </conditionalFormatting>
  <conditionalFormatting sqref="O51">
    <cfRule type="cellIs" priority="11" dxfId="1" operator="greaterThan">
      <formula>0</formula>
    </cfRule>
    <cfRule type="cellIs" priority="12" dxfId="0" operator="lessThan">
      <formula>0</formula>
    </cfRule>
  </conditionalFormatting>
  <conditionalFormatting sqref="X51">
    <cfRule type="cellIs" priority="9" dxfId="1" operator="greaterThan">
      <formula>0</formula>
    </cfRule>
    <cfRule type="cellIs" priority="10" dxfId="0" operator="lessThan">
      <formula>0</formula>
    </cfRule>
  </conditionalFormatting>
  <conditionalFormatting sqref="O53">
    <cfRule type="cellIs" priority="7" dxfId="1" operator="greaterThan">
      <formula>0</formula>
    </cfRule>
    <cfRule type="cellIs" priority="8" dxfId="0" operator="lessThan">
      <formula>0</formula>
    </cfRule>
  </conditionalFormatting>
  <conditionalFormatting sqref="X53">
    <cfRule type="cellIs" priority="5" dxfId="1" operator="greaterThan">
      <formula>0</formula>
    </cfRule>
    <cfRule type="cellIs" priority="6" dxfId="0" operator="lessThan">
      <formula>0</formula>
    </cfRule>
  </conditionalFormatting>
  <conditionalFormatting sqref="O63 X63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D5DD-3BEB-4E94-8014-8C3A3C6A932E}">
  <dimension ref="A1:AG40"/>
  <sheetViews>
    <sheetView view="pageBreakPreview" zoomScaleSheetLayoutView="100" workbookViewId="0" topLeftCell="A1"/>
  </sheetViews>
  <sheetFormatPr defaultColWidth="9.140625" defaultRowHeight="12.75"/>
  <cols>
    <col min="1" max="1" width="12.140625" style="1" customWidth="1"/>
    <col min="2" max="2" width="55.140625" style="1" customWidth="1"/>
    <col min="3" max="3" width="5.7109375" style="1" customWidth="1"/>
    <col min="4" max="4" width="10.00390625" style="5" customWidth="1"/>
    <col min="5" max="5" width="10.00390625" style="4" customWidth="1"/>
    <col min="6" max="9" width="9.28125" style="13" customWidth="1"/>
    <col min="10" max="10" width="9.421875" style="13" customWidth="1"/>
    <col min="11" max="30" width="9.28125" style="13" customWidth="1"/>
    <col min="31" max="32" width="14.421875" style="13" customWidth="1"/>
    <col min="33" max="33" width="53.140625" style="13" customWidth="1"/>
    <col min="34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3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2" customFormat="1" ht="15.75" customHeight="1">
      <c r="A4" s="47" t="s">
        <v>1</v>
      </c>
      <c r="B4" s="29">
        <f>REKAPITULACE!B4</f>
        <v>0</v>
      </c>
      <c r="C4" s="30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2" customFormat="1" ht="15.75" customHeight="1">
      <c r="A5" s="49" t="s">
        <v>2</v>
      </c>
      <c r="B5" s="251">
        <f>REKAPITULACE!B5</f>
        <v>0</v>
      </c>
      <c r="C5" s="252"/>
      <c r="D5" s="253"/>
      <c r="E5" s="25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5" ht="15.75" customHeight="1">
      <c r="A6" s="46"/>
      <c r="B6" s="291"/>
      <c r="C6" s="292"/>
      <c r="D6" s="292"/>
      <c r="E6" s="293"/>
    </row>
    <row r="7" spans="1:30" ht="15.75" customHeight="1">
      <c r="A7" s="182"/>
      <c r="B7" s="182"/>
      <c r="C7" s="183"/>
      <c r="D7" s="184"/>
      <c r="E7" s="185"/>
      <c r="AB7" s="141"/>
      <c r="AC7" s="141"/>
      <c r="AD7" s="141"/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3" s="6" customFormat="1" ht="17.1" customHeight="1">
      <c r="A12" s="40" t="s">
        <v>23</v>
      </c>
      <c r="B12" s="41"/>
      <c r="C12" s="42"/>
      <c r="D12" s="43"/>
      <c r="E12" s="44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</row>
    <row r="13" spans="1:33" s="6" customFormat="1" ht="53.25" customHeight="1">
      <c r="A13" s="36" t="s">
        <v>14</v>
      </c>
      <c r="B13" s="54" t="str">
        <f>REKAPITULACE!B18</f>
        <v>Topenářské práce</v>
      </c>
      <c r="C13" s="37" t="s">
        <v>24</v>
      </c>
      <c r="D13" s="38" t="s">
        <v>25</v>
      </c>
      <c r="E13" s="39" t="s">
        <v>26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</row>
    <row r="14" spans="1:33" s="6" customFormat="1" ht="21.75" customHeight="1">
      <c r="A14" s="77">
        <v>1</v>
      </c>
      <c r="B14" s="78" t="s">
        <v>131</v>
      </c>
      <c r="C14" s="79">
        <v>1</v>
      </c>
      <c r="D14" s="174"/>
      <c r="E14" s="80">
        <f aca="true" t="shared" si="0" ref="E14:E22">C14*D14</f>
        <v>0</v>
      </c>
      <c r="F14" s="65"/>
      <c r="G14" s="60"/>
      <c r="H14" s="244"/>
      <c r="I14" s="244"/>
      <c r="J14" s="244"/>
      <c r="K14" s="244"/>
      <c r="L14" s="245"/>
      <c r="M14" s="146"/>
      <c r="N14" s="61"/>
      <c r="O14" s="62"/>
      <c r="P14" s="244"/>
      <c r="Q14" s="244"/>
      <c r="R14" s="244"/>
      <c r="S14" s="245"/>
      <c r="T14" s="245"/>
      <c r="U14" s="245"/>
      <c r="V14" s="147"/>
      <c r="W14" s="63"/>
      <c r="X14" s="64"/>
      <c r="Y14" s="246"/>
      <c r="Z14" s="246"/>
      <c r="AA14" s="246"/>
      <c r="AB14" s="245"/>
      <c r="AC14" s="245"/>
      <c r="AD14" s="245"/>
      <c r="AE14" s="13"/>
      <c r="AF14" s="13"/>
      <c r="AG14" s="13"/>
    </row>
    <row r="15" spans="1:33" s="6" customFormat="1" ht="21.75" customHeight="1">
      <c r="A15" s="81">
        <v>2</v>
      </c>
      <c r="B15" s="66" t="s">
        <v>132</v>
      </c>
      <c r="C15" s="85">
        <v>3</v>
      </c>
      <c r="D15" s="175"/>
      <c r="E15" s="83">
        <f t="shared" si="0"/>
        <v>0</v>
      </c>
      <c r="F15" s="65"/>
      <c r="G15" s="60"/>
      <c r="H15" s="244"/>
      <c r="I15" s="244"/>
      <c r="J15" s="244"/>
      <c r="K15" s="244"/>
      <c r="L15" s="245"/>
      <c r="M15" s="146"/>
      <c r="N15" s="61"/>
      <c r="O15" s="62"/>
      <c r="P15" s="244"/>
      <c r="Q15" s="244"/>
      <c r="R15" s="244"/>
      <c r="S15" s="245"/>
      <c r="T15" s="245"/>
      <c r="U15" s="245"/>
      <c r="V15" s="147"/>
      <c r="W15" s="63"/>
      <c r="X15" s="64"/>
      <c r="Y15" s="246"/>
      <c r="Z15" s="246"/>
      <c r="AA15" s="246"/>
      <c r="AB15" s="245"/>
      <c r="AC15" s="245"/>
      <c r="AD15" s="245"/>
      <c r="AE15" s="13"/>
      <c r="AF15" s="13"/>
      <c r="AG15" s="13"/>
    </row>
    <row r="16" spans="1:33" s="6" customFormat="1" ht="21" customHeight="1">
      <c r="A16" s="81">
        <v>3</v>
      </c>
      <c r="B16" s="66" t="s">
        <v>133</v>
      </c>
      <c r="C16" s="85">
        <v>1</v>
      </c>
      <c r="D16" s="175"/>
      <c r="E16" s="83">
        <f t="shared" si="0"/>
        <v>0</v>
      </c>
      <c r="F16" s="65"/>
      <c r="G16" s="60"/>
      <c r="H16" s="244"/>
      <c r="I16" s="244"/>
      <c r="J16" s="244"/>
      <c r="K16" s="244"/>
      <c r="L16" s="245"/>
      <c r="M16" s="146"/>
      <c r="N16" s="61"/>
      <c r="O16" s="62"/>
      <c r="P16" s="244"/>
      <c r="Q16" s="244"/>
      <c r="R16" s="244"/>
      <c r="S16" s="245"/>
      <c r="T16" s="245"/>
      <c r="U16" s="245"/>
      <c r="V16" s="147"/>
      <c r="W16" s="63"/>
      <c r="X16" s="64"/>
      <c r="Y16" s="246"/>
      <c r="Z16" s="246"/>
      <c r="AA16" s="246"/>
      <c r="AB16" s="245"/>
      <c r="AC16" s="245"/>
      <c r="AD16" s="245"/>
      <c r="AE16" s="249"/>
      <c r="AF16" s="249"/>
      <c r="AG16" s="249"/>
    </row>
    <row r="17" spans="1:33" s="6" customFormat="1" ht="21" customHeight="1">
      <c r="A17" s="81">
        <v>4</v>
      </c>
      <c r="B17" s="66" t="s">
        <v>134</v>
      </c>
      <c r="C17" s="85">
        <v>1</v>
      </c>
      <c r="D17" s="175"/>
      <c r="E17" s="83">
        <f t="shared" si="0"/>
        <v>0</v>
      </c>
      <c r="F17" s="65"/>
      <c r="G17" s="60"/>
      <c r="H17" s="244"/>
      <c r="I17" s="244"/>
      <c r="J17" s="244"/>
      <c r="K17" s="244"/>
      <c r="L17" s="245"/>
      <c r="M17" s="146"/>
      <c r="N17" s="61"/>
      <c r="O17" s="62"/>
      <c r="P17" s="244"/>
      <c r="Q17" s="244"/>
      <c r="R17" s="244"/>
      <c r="S17" s="245"/>
      <c r="T17" s="245"/>
      <c r="U17" s="245"/>
      <c r="V17" s="147"/>
      <c r="W17" s="63"/>
      <c r="X17" s="64"/>
      <c r="Y17" s="246"/>
      <c r="Z17" s="246"/>
      <c r="AA17" s="246"/>
      <c r="AB17" s="245"/>
      <c r="AC17" s="245"/>
      <c r="AD17" s="245"/>
      <c r="AE17" s="249"/>
      <c r="AF17" s="249"/>
      <c r="AG17" s="249"/>
    </row>
    <row r="18" spans="1:33" s="6" customFormat="1" ht="21" customHeight="1">
      <c r="A18" s="81">
        <v>4</v>
      </c>
      <c r="B18" s="66" t="s">
        <v>135</v>
      </c>
      <c r="C18" s="85">
        <v>1</v>
      </c>
      <c r="D18" s="175"/>
      <c r="E18" s="83">
        <f t="shared" si="0"/>
        <v>0</v>
      </c>
      <c r="F18" s="65"/>
      <c r="G18" s="60"/>
      <c r="H18" s="244"/>
      <c r="I18" s="244"/>
      <c r="J18" s="244"/>
      <c r="K18" s="244"/>
      <c r="L18" s="245"/>
      <c r="M18" s="146"/>
      <c r="N18" s="61"/>
      <c r="O18" s="62"/>
      <c r="P18" s="244"/>
      <c r="Q18" s="244"/>
      <c r="R18" s="244"/>
      <c r="S18" s="245"/>
      <c r="T18" s="245"/>
      <c r="U18" s="245"/>
      <c r="V18" s="147"/>
      <c r="W18" s="63"/>
      <c r="X18" s="64"/>
      <c r="Y18" s="246"/>
      <c r="Z18" s="246"/>
      <c r="AA18" s="246"/>
      <c r="AB18" s="245"/>
      <c r="AC18" s="245"/>
      <c r="AD18" s="245"/>
      <c r="AE18" s="249"/>
      <c r="AF18" s="249"/>
      <c r="AG18" s="249"/>
    </row>
    <row r="19" spans="1:33" s="6" customFormat="1" ht="21.75" customHeight="1">
      <c r="A19" s="81">
        <v>5</v>
      </c>
      <c r="B19" s="66" t="s">
        <v>136</v>
      </c>
      <c r="C19" s="85">
        <v>3</v>
      </c>
      <c r="D19" s="175"/>
      <c r="E19" s="83">
        <f t="shared" si="0"/>
        <v>0</v>
      </c>
      <c r="F19" s="65"/>
      <c r="G19" s="60"/>
      <c r="H19" s="244"/>
      <c r="I19" s="244"/>
      <c r="J19" s="244"/>
      <c r="K19" s="244"/>
      <c r="L19" s="245"/>
      <c r="M19" s="146"/>
      <c r="N19" s="61"/>
      <c r="O19" s="62"/>
      <c r="P19" s="244"/>
      <c r="Q19" s="244"/>
      <c r="R19" s="245"/>
      <c r="S19" s="245"/>
      <c r="T19" s="245"/>
      <c r="U19" s="245"/>
      <c r="V19" s="147"/>
      <c r="W19" s="63"/>
      <c r="X19" s="64"/>
      <c r="Y19" s="246"/>
      <c r="Z19" s="246"/>
      <c r="AA19" s="245"/>
      <c r="AB19" s="245"/>
      <c r="AC19" s="245"/>
      <c r="AD19" s="245"/>
      <c r="AE19" s="13"/>
      <c r="AF19" s="13"/>
      <c r="AG19" s="13"/>
    </row>
    <row r="20" spans="1:33" s="6" customFormat="1" ht="21.75" customHeight="1">
      <c r="A20" s="81">
        <v>6</v>
      </c>
      <c r="B20" s="66" t="s">
        <v>137</v>
      </c>
      <c r="C20" s="85">
        <v>3</v>
      </c>
      <c r="D20" s="175"/>
      <c r="E20" s="83">
        <f t="shared" si="0"/>
        <v>0</v>
      </c>
      <c r="F20" s="65"/>
      <c r="G20" s="60"/>
      <c r="H20" s="244"/>
      <c r="I20" s="244"/>
      <c r="J20" s="244"/>
      <c r="K20" s="244"/>
      <c r="L20" s="245"/>
      <c r="M20" s="146"/>
      <c r="N20" s="61"/>
      <c r="O20" s="62"/>
      <c r="P20" s="244"/>
      <c r="Q20" s="244"/>
      <c r="R20" s="244"/>
      <c r="S20" s="245"/>
      <c r="T20" s="245"/>
      <c r="U20" s="245"/>
      <c r="V20" s="147"/>
      <c r="W20" s="63"/>
      <c r="X20" s="64"/>
      <c r="Y20" s="246"/>
      <c r="Z20" s="246"/>
      <c r="AA20" s="246"/>
      <c r="AB20" s="245"/>
      <c r="AC20" s="245"/>
      <c r="AD20" s="245"/>
      <c r="AE20" s="13"/>
      <c r="AF20" s="13"/>
      <c r="AG20" s="13"/>
    </row>
    <row r="21" spans="1:33" s="6" customFormat="1" ht="21.75" customHeight="1">
      <c r="A21" s="81">
        <v>7</v>
      </c>
      <c r="B21" s="66" t="s">
        <v>138</v>
      </c>
      <c r="C21" s="82">
        <v>1</v>
      </c>
      <c r="D21" s="175"/>
      <c r="E21" s="83">
        <f t="shared" si="0"/>
        <v>0</v>
      </c>
      <c r="F21" s="65"/>
      <c r="G21" s="60"/>
      <c r="H21" s="244"/>
      <c r="I21" s="244"/>
      <c r="J21" s="244"/>
      <c r="K21" s="244"/>
      <c r="L21" s="245"/>
      <c r="M21" s="146"/>
      <c r="N21" s="61"/>
      <c r="O21" s="62"/>
      <c r="P21" s="244"/>
      <c r="Q21" s="244"/>
      <c r="R21" s="244"/>
      <c r="S21" s="245"/>
      <c r="T21" s="245"/>
      <c r="U21" s="245"/>
      <c r="V21" s="147"/>
      <c r="W21" s="63"/>
      <c r="X21" s="64"/>
      <c r="Y21" s="246"/>
      <c r="Z21" s="246"/>
      <c r="AA21" s="246"/>
      <c r="AB21" s="245"/>
      <c r="AC21" s="245"/>
      <c r="AD21" s="245"/>
      <c r="AE21" s="13"/>
      <c r="AF21" s="13"/>
      <c r="AG21" s="13"/>
    </row>
    <row r="22" spans="1:33" s="6" customFormat="1" ht="21.75" customHeight="1">
      <c r="A22" s="111">
        <v>8</v>
      </c>
      <c r="B22" s="112" t="s">
        <v>139</v>
      </c>
      <c r="C22" s="113">
        <v>1</v>
      </c>
      <c r="D22" s="169"/>
      <c r="E22" s="89">
        <f t="shared" si="0"/>
        <v>0</v>
      </c>
      <c r="F22" s="65"/>
      <c r="G22" s="60"/>
      <c r="H22" s="244"/>
      <c r="I22" s="244"/>
      <c r="J22" s="244"/>
      <c r="K22" s="244"/>
      <c r="L22" s="245"/>
      <c r="M22" s="146"/>
      <c r="N22" s="61"/>
      <c r="O22" s="62"/>
      <c r="P22" s="244"/>
      <c r="Q22" s="244"/>
      <c r="R22" s="244"/>
      <c r="S22" s="245"/>
      <c r="T22" s="245"/>
      <c r="U22" s="245"/>
      <c r="V22" s="147"/>
      <c r="W22" s="63"/>
      <c r="X22" s="64"/>
      <c r="Y22" s="246"/>
      <c r="Z22" s="246"/>
      <c r="AA22" s="246"/>
      <c r="AB22" s="245"/>
      <c r="AC22" s="245"/>
      <c r="AD22" s="245"/>
      <c r="AE22" s="13"/>
      <c r="AF22" s="13"/>
      <c r="AG22" s="13"/>
    </row>
    <row r="23" spans="1:33" s="6" customFormat="1" ht="17.1" customHeight="1">
      <c r="A23" s="90"/>
      <c r="B23" s="91" t="s">
        <v>50</v>
      </c>
      <c r="C23" s="91"/>
      <c r="D23" s="92"/>
      <c r="E23" s="93">
        <f>SUM(E14:E22)</f>
        <v>0</v>
      </c>
      <c r="F23" s="13"/>
      <c r="G23" s="13"/>
      <c r="H23" s="13"/>
      <c r="I23" s="13"/>
      <c r="J23" s="154"/>
      <c r="K23" s="154"/>
      <c r="L23" s="154"/>
      <c r="M23" s="13"/>
      <c r="N23" s="13"/>
      <c r="O23" s="13"/>
      <c r="P23" s="13"/>
      <c r="S23" s="155"/>
      <c r="T23" s="155"/>
      <c r="U23" s="155"/>
      <c r="V23" s="13"/>
      <c r="W23" s="13"/>
      <c r="X23" s="13"/>
      <c r="Y23" s="13"/>
      <c r="Z23" s="13"/>
      <c r="AA23" s="13"/>
      <c r="AB23" s="144"/>
      <c r="AC23" s="144"/>
      <c r="AD23" s="144"/>
      <c r="AE23" s="13"/>
      <c r="AF23" s="13"/>
      <c r="AG23" s="13"/>
    </row>
    <row r="24" spans="2:33" s="6" customFormat="1" ht="45.75" customHeight="1">
      <c r="B24" s="3"/>
      <c r="C24" s="150"/>
      <c r="D24" s="5"/>
      <c r="E24" s="7"/>
      <c r="F24" s="13"/>
      <c r="G24" s="13"/>
      <c r="H24" s="13"/>
      <c r="I24" s="13"/>
      <c r="J24" s="148"/>
      <c r="K24" s="148"/>
      <c r="L24" s="149"/>
      <c r="M24" s="13"/>
      <c r="N24" s="13"/>
      <c r="O24" s="13"/>
      <c r="P24" s="13"/>
      <c r="Q24" s="13"/>
      <c r="R24" s="13"/>
      <c r="S24" s="13"/>
      <c r="T24" s="13"/>
      <c r="U24" s="14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s="6" customFormat="1" ht="47.25" customHeight="1">
      <c r="B25" s="3"/>
      <c r="C25" s="3"/>
      <c r="D25" s="5"/>
      <c r="E25" s="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s="6" customFormat="1" ht="17.1" customHeight="1">
      <c r="B26" s="3"/>
      <c r="C26" s="3"/>
      <c r="D26" s="5"/>
      <c r="E26" s="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7:33" s="6" customFormat="1" ht="15" customHeight="1">
      <c r="G27" s="3"/>
      <c r="H27" s="150"/>
      <c r="I27" s="150"/>
      <c r="J27" s="7"/>
      <c r="K27" s="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7:33" s="6" customFormat="1" ht="15" customHeight="1">
      <c r="G28" s="3"/>
      <c r="H28" s="150"/>
      <c r="I28" s="150"/>
      <c r="J28" s="7"/>
      <c r="K28" s="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7:33" s="6" customFormat="1" ht="15" customHeight="1">
      <c r="G29" s="3"/>
      <c r="H29" s="3"/>
      <c r="I29" s="3"/>
      <c r="J29" s="57"/>
      <c r="K29" s="5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6" customFormat="1" ht="12.75">
      <c r="A30" s="1"/>
      <c r="B30" s="1"/>
      <c r="C30" s="1"/>
      <c r="D30" s="4"/>
      <c r="E30" s="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6" customFormat="1" ht="12.75">
      <c r="A31" s="1"/>
      <c r="B31" s="1"/>
      <c r="C31" s="1"/>
      <c r="D31" s="4"/>
      <c r="E31" s="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6" customFormat="1" ht="12.75">
      <c r="A32" s="1"/>
      <c r="B32" s="1"/>
      <c r="C32" s="1"/>
      <c r="D32" s="4"/>
      <c r="E32" s="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6" customFormat="1" ht="12.75">
      <c r="A33" s="1"/>
      <c r="B33" s="1"/>
      <c r="C33" s="1"/>
      <c r="D33" s="4"/>
      <c r="E33" s="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6" customFormat="1" ht="12.75">
      <c r="A34" s="1"/>
      <c r="B34" s="1"/>
      <c r="C34" s="1"/>
      <c r="D34" s="4"/>
      <c r="E34" s="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6" customFormat="1" ht="12.75">
      <c r="A35" s="1"/>
      <c r="B35" s="1"/>
      <c r="C35" s="1"/>
      <c r="D35" s="4"/>
      <c r="E35" s="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6" customFormat="1" ht="12.75">
      <c r="A36" s="1"/>
      <c r="B36" s="1"/>
      <c r="C36" s="1"/>
      <c r="D36" s="4"/>
      <c r="E36" s="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6" customFormat="1" ht="12.75">
      <c r="A37" s="1"/>
      <c r="B37" s="1"/>
      <c r="C37" s="1"/>
      <c r="D37" s="4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6" customFormat="1" ht="12.75">
      <c r="A38" s="1"/>
      <c r="B38" s="1"/>
      <c r="C38" s="1"/>
      <c r="D38" s="4"/>
      <c r="E38" s="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6" customFormat="1" ht="12.75">
      <c r="A39" s="1"/>
      <c r="B39" s="1"/>
      <c r="C39" s="1"/>
      <c r="D39" s="4"/>
      <c r="E39" s="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6" customFormat="1" ht="12.75">
      <c r="A40" s="1"/>
      <c r="B40" s="1"/>
      <c r="C40" s="1"/>
      <c r="D40" s="4"/>
      <c r="E40" s="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</sheetData>
  <mergeCells count="8">
    <mergeCell ref="AB8:AB9"/>
    <mergeCell ref="AD8:AD9"/>
    <mergeCell ref="B9:E9"/>
    <mergeCell ref="B10:E10"/>
    <mergeCell ref="M11:M12"/>
    <mergeCell ref="A3:E3"/>
    <mergeCell ref="B6:E6"/>
    <mergeCell ref="B8:E8"/>
  </mergeCells>
  <conditionalFormatting sqref="O19:O22">
    <cfRule type="cellIs" priority="31" dxfId="1" operator="greaterThan">
      <formula>0</formula>
    </cfRule>
    <cfRule type="cellIs" priority="32" dxfId="0" operator="lessThan">
      <formula>0</formula>
    </cfRule>
  </conditionalFormatting>
  <conditionalFormatting sqref="X19:X22">
    <cfRule type="cellIs" priority="29" dxfId="1" operator="greaterThan">
      <formula>0</formula>
    </cfRule>
    <cfRule type="cellIs" priority="30" dxfId="0" operator="lessThan">
      <formula>0</formula>
    </cfRule>
  </conditionalFormatting>
  <conditionalFormatting sqref="X17 O17">
    <cfRule type="cellIs" priority="19" dxfId="1" operator="greaterThan">
      <formula>0</formula>
    </cfRule>
    <cfRule type="cellIs" priority="20" dxfId="0" operator="lessThan">
      <formula>0</formula>
    </cfRule>
  </conditionalFormatting>
  <conditionalFormatting sqref="X17 O17">
    <cfRule type="cellIs" priority="17" dxfId="1" operator="greaterThan">
      <formula>0</formula>
    </cfRule>
    <cfRule type="cellIs" priority="18" dxfId="0" operator="lessThan">
      <formula>0</formula>
    </cfRule>
  </conditionalFormatting>
  <conditionalFormatting sqref="O16 X16">
    <cfRule type="cellIs" priority="15" dxfId="1" operator="greaterThan">
      <formula>0</formula>
    </cfRule>
    <cfRule type="cellIs" priority="16" dxfId="0" operator="lessThan">
      <formula>0</formula>
    </cfRule>
  </conditionalFormatting>
  <conditionalFormatting sqref="O15 X15">
    <cfRule type="cellIs" priority="13" dxfId="1" operator="greaterThan">
      <formula>0</formula>
    </cfRule>
    <cfRule type="cellIs" priority="14" dxfId="0" operator="lessThan">
      <formula>0</formula>
    </cfRule>
  </conditionalFormatting>
  <conditionalFormatting sqref="O15">
    <cfRule type="cellIs" priority="11" dxfId="1" operator="greaterThan">
      <formula>0</formula>
    </cfRule>
    <cfRule type="cellIs" priority="12" dxfId="0" operator="lessThan">
      <formula>0</formula>
    </cfRule>
  </conditionalFormatting>
  <conditionalFormatting sqref="X15">
    <cfRule type="cellIs" priority="9" dxfId="1" operator="greaterThan">
      <formula>0</formula>
    </cfRule>
    <cfRule type="cellIs" priority="10" dxfId="0" operator="lessThan">
      <formula>0</formula>
    </cfRule>
  </conditionalFormatting>
  <conditionalFormatting sqref="O14">
    <cfRule type="cellIs" priority="7" dxfId="1" operator="greaterThan">
      <formula>0</formula>
    </cfRule>
    <cfRule type="cellIs" priority="8" dxfId="0" operator="lessThan">
      <formula>0</formula>
    </cfRule>
  </conditionalFormatting>
  <conditionalFormatting sqref="X14">
    <cfRule type="cellIs" priority="5" dxfId="1" operator="greaterThan">
      <formula>0</formula>
    </cfRule>
    <cfRule type="cellIs" priority="6" dxfId="0" operator="lessThan">
      <formula>0</formula>
    </cfRule>
  </conditionalFormatting>
  <conditionalFormatting sqref="X18 O18">
    <cfRule type="cellIs" priority="3" dxfId="1" operator="greaterThan">
      <formula>0</formula>
    </cfRule>
    <cfRule type="cellIs" priority="4" dxfId="0" operator="lessThan">
      <formula>0</formula>
    </cfRule>
  </conditionalFormatting>
  <conditionalFormatting sqref="X18 O18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376B-E117-4C3A-A7F0-2BDEE91E37BB}">
  <dimension ref="A1:AG36"/>
  <sheetViews>
    <sheetView view="pageBreakPreview" zoomScaleSheetLayoutView="100" workbookViewId="0" topLeftCell="A1"/>
  </sheetViews>
  <sheetFormatPr defaultColWidth="9.140625" defaultRowHeight="12.75"/>
  <cols>
    <col min="1" max="1" width="12.140625" style="1" customWidth="1"/>
    <col min="2" max="2" width="54.00390625" style="1" customWidth="1"/>
    <col min="3" max="3" width="6.8515625" style="1" customWidth="1"/>
    <col min="4" max="4" width="10.00390625" style="5" customWidth="1"/>
    <col min="5" max="5" width="10.00390625" style="4" customWidth="1"/>
    <col min="6" max="9" width="9.28125" style="13" customWidth="1"/>
    <col min="10" max="10" width="9.421875" style="13" customWidth="1"/>
    <col min="11" max="30" width="9.28125" style="13" customWidth="1"/>
    <col min="31" max="32" width="14.421875" style="13" customWidth="1"/>
    <col min="33" max="33" width="53.140625" style="13" customWidth="1"/>
    <col min="34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3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2" customFormat="1" ht="15.75" customHeight="1">
      <c r="A4" s="47" t="s">
        <v>1</v>
      </c>
      <c r="B4" s="29">
        <f>REKAPITULACE!B4</f>
        <v>0</v>
      </c>
      <c r="C4" s="30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2" customFormat="1" ht="15.75" customHeight="1">
      <c r="A5" s="49" t="s">
        <v>2</v>
      </c>
      <c r="B5" s="251">
        <f>REKAPITULACE!B5</f>
        <v>0</v>
      </c>
      <c r="C5" s="252"/>
      <c r="D5" s="253"/>
      <c r="E5" s="25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5" ht="15.75" customHeight="1">
      <c r="A6" s="46"/>
      <c r="B6" s="291"/>
      <c r="C6" s="292"/>
      <c r="D6" s="292"/>
      <c r="E6" s="293"/>
    </row>
    <row r="7" spans="1:30" ht="15.75" customHeight="1">
      <c r="A7" s="182"/>
      <c r="B7" s="182"/>
      <c r="C7" s="183"/>
      <c r="D7" s="184"/>
      <c r="E7" s="185"/>
      <c r="AB7" s="141"/>
      <c r="AC7" s="141"/>
      <c r="AD7" s="141"/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3" s="6" customFormat="1" ht="17.1" customHeight="1">
      <c r="A12" s="40" t="s">
        <v>23</v>
      </c>
      <c r="B12" s="41"/>
      <c r="C12" s="42"/>
      <c r="D12" s="43"/>
      <c r="E12" s="44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</row>
    <row r="13" spans="1:33" s="6" customFormat="1" ht="53.25" customHeight="1">
      <c r="A13" s="36" t="s">
        <v>14</v>
      </c>
      <c r="B13" s="54" t="str">
        <f>REKAPITULACE!B19</f>
        <v>Malířské práce</v>
      </c>
      <c r="C13" s="37" t="s">
        <v>24</v>
      </c>
      <c r="D13" s="38" t="s">
        <v>25</v>
      </c>
      <c r="E13" s="39" t="s">
        <v>26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</row>
    <row r="14" spans="1:33" s="6" customFormat="1" ht="21.75" customHeight="1">
      <c r="A14" s="77">
        <v>1</v>
      </c>
      <c r="B14" s="78" t="s">
        <v>140</v>
      </c>
      <c r="C14" s="137">
        <v>102.7</v>
      </c>
      <c r="D14" s="243"/>
      <c r="E14" s="126">
        <f>C14*D14</f>
        <v>0</v>
      </c>
      <c r="F14" s="65"/>
      <c r="G14" s="60"/>
      <c r="H14" s="244"/>
      <c r="I14" s="244"/>
      <c r="J14" s="244"/>
      <c r="K14" s="244"/>
      <c r="L14" s="245"/>
      <c r="M14" s="146"/>
      <c r="N14" s="61"/>
      <c r="O14" s="62"/>
      <c r="P14" s="244"/>
      <c r="Q14" s="244"/>
      <c r="R14" s="245"/>
      <c r="S14" s="245"/>
      <c r="T14" s="245"/>
      <c r="U14" s="245"/>
      <c r="V14" s="147"/>
      <c r="W14" s="63"/>
      <c r="X14" s="64"/>
      <c r="Y14" s="246"/>
      <c r="Z14" s="246"/>
      <c r="AA14" s="245"/>
      <c r="AB14" s="245"/>
      <c r="AC14" s="245"/>
      <c r="AD14" s="245"/>
      <c r="AE14" s="13"/>
      <c r="AF14" s="13"/>
      <c r="AG14" s="13"/>
    </row>
    <row r="15" spans="1:33" s="6" customFormat="1" ht="21.75" customHeight="1">
      <c r="A15" s="81">
        <v>2</v>
      </c>
      <c r="B15" s="66" t="s">
        <v>141</v>
      </c>
      <c r="C15" s="85">
        <v>87.02</v>
      </c>
      <c r="D15" s="247"/>
      <c r="E15" s="248">
        <f>C15*D15</f>
        <v>0</v>
      </c>
      <c r="F15" s="65"/>
      <c r="G15" s="60"/>
      <c r="H15" s="244"/>
      <c r="I15" s="244"/>
      <c r="J15" s="244"/>
      <c r="K15" s="244"/>
      <c r="L15" s="245"/>
      <c r="M15" s="146"/>
      <c r="N15" s="61"/>
      <c r="O15" s="62"/>
      <c r="P15" s="244"/>
      <c r="Q15" s="244"/>
      <c r="R15" s="244"/>
      <c r="S15" s="245"/>
      <c r="T15" s="245"/>
      <c r="U15" s="245"/>
      <c r="V15" s="147"/>
      <c r="W15" s="63"/>
      <c r="X15" s="64"/>
      <c r="Y15" s="246"/>
      <c r="Z15" s="246"/>
      <c r="AA15" s="246"/>
      <c r="AB15" s="245"/>
      <c r="AC15" s="245"/>
      <c r="AD15" s="245"/>
      <c r="AE15" s="13"/>
      <c r="AF15" s="13"/>
      <c r="AG15" s="13"/>
    </row>
    <row r="16" spans="1:33" s="6" customFormat="1" ht="21.75" customHeight="1">
      <c r="A16" s="81">
        <v>3</v>
      </c>
      <c r="B16" s="66" t="s">
        <v>142</v>
      </c>
      <c r="C16" s="85">
        <v>102.7</v>
      </c>
      <c r="D16" s="247"/>
      <c r="E16" s="248">
        <f>C16*D16</f>
        <v>0</v>
      </c>
      <c r="F16" s="65"/>
      <c r="G16" s="60"/>
      <c r="H16" s="244"/>
      <c r="I16" s="244"/>
      <c r="J16" s="244"/>
      <c r="K16" s="244"/>
      <c r="L16" s="245"/>
      <c r="M16" s="146"/>
      <c r="N16" s="61"/>
      <c r="O16" s="62"/>
      <c r="P16" s="244"/>
      <c r="Q16" s="244"/>
      <c r="R16" s="244"/>
      <c r="S16" s="245"/>
      <c r="T16" s="245"/>
      <c r="U16" s="245"/>
      <c r="V16" s="147"/>
      <c r="W16" s="63"/>
      <c r="X16" s="64"/>
      <c r="Y16" s="246"/>
      <c r="Z16" s="246"/>
      <c r="AA16" s="246"/>
      <c r="AB16" s="245"/>
      <c r="AC16" s="245"/>
      <c r="AD16" s="245"/>
      <c r="AE16" s="13"/>
      <c r="AF16" s="13"/>
      <c r="AG16" s="13"/>
    </row>
    <row r="17" spans="1:33" s="6" customFormat="1" ht="21.75" customHeight="1">
      <c r="A17" s="81">
        <v>4</v>
      </c>
      <c r="B17" s="66" t="s">
        <v>143</v>
      </c>
      <c r="C17" s="82">
        <v>1</v>
      </c>
      <c r="D17" s="247"/>
      <c r="E17" s="248">
        <f>C17*D17</f>
        <v>0</v>
      </c>
      <c r="F17" s="65"/>
      <c r="G17" s="60"/>
      <c r="H17" s="244"/>
      <c r="I17" s="244"/>
      <c r="J17" s="244"/>
      <c r="K17" s="244"/>
      <c r="L17" s="245"/>
      <c r="M17" s="146"/>
      <c r="N17" s="61"/>
      <c r="O17" s="62"/>
      <c r="P17" s="244"/>
      <c r="Q17" s="244"/>
      <c r="R17" s="244"/>
      <c r="S17" s="245"/>
      <c r="T17" s="245"/>
      <c r="U17" s="245"/>
      <c r="V17" s="147"/>
      <c r="W17" s="63"/>
      <c r="X17" s="64"/>
      <c r="Y17" s="246"/>
      <c r="Z17" s="246"/>
      <c r="AA17" s="246"/>
      <c r="AB17" s="245"/>
      <c r="AC17" s="245"/>
      <c r="AD17" s="245"/>
      <c r="AE17" s="249"/>
      <c r="AF17" s="249"/>
      <c r="AG17" s="249"/>
    </row>
    <row r="18" spans="1:33" s="6" customFormat="1" ht="21.75" customHeight="1">
      <c r="A18" s="111">
        <v>5</v>
      </c>
      <c r="B18" s="112" t="s">
        <v>144</v>
      </c>
      <c r="C18" s="113">
        <v>3</v>
      </c>
      <c r="D18" s="250"/>
      <c r="E18" s="127">
        <f>C18*D18</f>
        <v>0</v>
      </c>
      <c r="F18" s="65"/>
      <c r="G18" s="60"/>
      <c r="H18" s="244"/>
      <c r="I18" s="244"/>
      <c r="J18" s="244"/>
      <c r="K18" s="244"/>
      <c r="L18" s="245"/>
      <c r="M18" s="146"/>
      <c r="N18" s="61"/>
      <c r="O18" s="62"/>
      <c r="P18" s="244"/>
      <c r="Q18" s="244"/>
      <c r="R18" s="244"/>
      <c r="S18" s="245"/>
      <c r="T18" s="245"/>
      <c r="U18" s="245"/>
      <c r="V18" s="147"/>
      <c r="W18" s="63"/>
      <c r="X18" s="64"/>
      <c r="Y18" s="246"/>
      <c r="Z18" s="246"/>
      <c r="AA18" s="246"/>
      <c r="AB18" s="245"/>
      <c r="AC18" s="245"/>
      <c r="AD18" s="245"/>
      <c r="AE18" s="249"/>
      <c r="AF18" s="249"/>
      <c r="AG18" s="249"/>
    </row>
    <row r="19" spans="1:33" s="6" customFormat="1" ht="17.1" customHeight="1">
      <c r="A19" s="114"/>
      <c r="B19" s="115" t="s">
        <v>78</v>
      </c>
      <c r="C19" s="115"/>
      <c r="D19" s="116"/>
      <c r="E19" s="117">
        <f>SUM(E14:E18)</f>
        <v>0</v>
      </c>
      <c r="F19" s="13"/>
      <c r="G19" s="13"/>
      <c r="H19" s="13"/>
      <c r="I19" s="13"/>
      <c r="J19" s="154"/>
      <c r="K19" s="154"/>
      <c r="L19" s="154"/>
      <c r="M19" s="13"/>
      <c r="N19" s="13"/>
      <c r="O19" s="13"/>
      <c r="P19" s="13"/>
      <c r="S19" s="155"/>
      <c r="T19" s="155"/>
      <c r="U19" s="155"/>
      <c r="V19" s="13"/>
      <c r="W19" s="13"/>
      <c r="X19" s="13"/>
      <c r="Y19" s="13"/>
      <c r="Z19" s="13"/>
      <c r="AA19" s="13"/>
      <c r="AB19" s="144"/>
      <c r="AC19" s="144"/>
      <c r="AD19" s="144"/>
      <c r="AE19" s="13"/>
      <c r="AF19" s="13"/>
      <c r="AG19" s="13"/>
    </row>
    <row r="20" spans="1:33" s="6" customFormat="1" ht="17.1" customHeight="1">
      <c r="A20" s="118"/>
      <c r="B20" s="119" t="s">
        <v>145</v>
      </c>
      <c r="C20" s="173" t="s">
        <v>146</v>
      </c>
      <c r="D20" s="120"/>
      <c r="E20" s="121" t="e">
        <f>E19*C20</f>
        <v>#VALUE!</v>
      </c>
      <c r="F20" s="13"/>
      <c r="G20" s="13"/>
      <c r="H20" s="13"/>
      <c r="I20" s="13"/>
      <c r="J20" s="148"/>
      <c r="K20" s="148"/>
      <c r="L20" s="149"/>
      <c r="M20" s="13"/>
      <c r="N20" s="13"/>
      <c r="O20" s="13"/>
      <c r="P20" s="13"/>
      <c r="Q20" s="13"/>
      <c r="R20" s="13"/>
      <c r="S20" s="13"/>
      <c r="T20" s="13"/>
      <c r="U20" s="149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6" customFormat="1" ht="17.1" customHeight="1">
      <c r="A21" s="122"/>
      <c r="B21" s="123" t="s">
        <v>50</v>
      </c>
      <c r="C21" s="123"/>
      <c r="D21" s="124"/>
      <c r="E21" s="125" t="e">
        <f>SUM(E19:E20)</f>
        <v>#VALUE!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s="6" customFormat="1" ht="17.1" customHeight="1">
      <c r="B22" s="3"/>
      <c r="C22" s="3"/>
      <c r="D22" s="5"/>
      <c r="E22" s="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7:33" s="6" customFormat="1" ht="15" customHeight="1">
      <c r="G23" s="3"/>
      <c r="H23" s="150"/>
      <c r="I23" s="150"/>
      <c r="J23" s="7"/>
      <c r="K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7:33" s="6" customFormat="1" ht="15" customHeight="1">
      <c r="G24" s="3"/>
      <c r="H24" s="150"/>
      <c r="I24" s="150"/>
      <c r="J24" s="7"/>
      <c r="K24" s="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7:33" s="6" customFormat="1" ht="15" customHeight="1">
      <c r="G25" s="3"/>
      <c r="H25" s="3"/>
      <c r="I25" s="3"/>
      <c r="J25" s="57"/>
      <c r="K25" s="5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6" customFormat="1" ht="12.75">
      <c r="A26" s="1"/>
      <c r="B26" s="1"/>
      <c r="C26" s="1"/>
      <c r="D26" s="4"/>
      <c r="E26" s="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6" customFormat="1" ht="12.75">
      <c r="A27" s="1"/>
      <c r="B27" s="1"/>
      <c r="C27" s="1"/>
      <c r="D27" s="4"/>
      <c r="E27" s="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6" customFormat="1" ht="12.75">
      <c r="A28" s="1"/>
      <c r="B28" s="1"/>
      <c r="C28" s="1"/>
      <c r="D28" s="4"/>
      <c r="E28" s="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6" customFormat="1" ht="12.75">
      <c r="A29" s="1"/>
      <c r="B29" s="1"/>
      <c r="C29" s="1"/>
      <c r="D29" s="4"/>
      <c r="E29" s="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6" customFormat="1" ht="12.75">
      <c r="A30" s="1"/>
      <c r="B30" s="1"/>
      <c r="C30" s="1"/>
      <c r="D30" s="4"/>
      <c r="E30" s="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6" customFormat="1" ht="12.75">
      <c r="A31" s="1"/>
      <c r="B31" s="1"/>
      <c r="C31" s="1"/>
      <c r="D31" s="4"/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6" customFormat="1" ht="12.75">
      <c r="A32" s="1"/>
      <c r="B32" s="1"/>
      <c r="C32" s="1"/>
      <c r="D32" s="4"/>
      <c r="E32" s="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6" customFormat="1" ht="12.75">
      <c r="A33" s="1"/>
      <c r="B33" s="1"/>
      <c r="C33" s="1"/>
      <c r="D33" s="4"/>
      <c r="E33" s="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6" customFormat="1" ht="12.75">
      <c r="A34" s="1"/>
      <c r="B34" s="1"/>
      <c r="C34" s="1"/>
      <c r="D34" s="4"/>
      <c r="E34" s="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6" customFormat="1" ht="12.75">
      <c r="A35" s="1"/>
      <c r="B35" s="1"/>
      <c r="C35" s="1"/>
      <c r="D35" s="4"/>
      <c r="E35" s="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6" customFormat="1" ht="12.75">
      <c r="A36" s="1"/>
      <c r="B36" s="1"/>
      <c r="C36" s="1"/>
      <c r="D36" s="4"/>
      <c r="E36" s="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</sheetData>
  <mergeCells count="8">
    <mergeCell ref="AB8:AB9"/>
    <mergeCell ref="AD8:AD9"/>
    <mergeCell ref="B9:E9"/>
    <mergeCell ref="B10:E10"/>
    <mergeCell ref="M11:M12"/>
    <mergeCell ref="A3:E3"/>
    <mergeCell ref="B6:E6"/>
    <mergeCell ref="B8:E8"/>
  </mergeCells>
  <conditionalFormatting sqref="O14">
    <cfRule type="cellIs" priority="15" dxfId="1" operator="greaterThan">
      <formula>0</formula>
    </cfRule>
    <cfRule type="cellIs" priority="16" dxfId="0" operator="lessThan">
      <formula>0</formula>
    </cfRule>
  </conditionalFormatting>
  <conditionalFormatting sqref="X14">
    <cfRule type="cellIs" priority="13" dxfId="1" operator="greaterThan">
      <formula>0</formula>
    </cfRule>
    <cfRule type="cellIs" priority="14" dxfId="0" operator="lessThan">
      <formula>0</formula>
    </cfRule>
  </conditionalFormatting>
  <conditionalFormatting sqref="O15:O16">
    <cfRule type="cellIs" priority="11" dxfId="1" operator="greaterThan">
      <formula>0</formula>
    </cfRule>
    <cfRule type="cellIs" priority="12" dxfId="0" operator="lessThan">
      <formula>0</formula>
    </cfRule>
  </conditionalFormatting>
  <conditionalFormatting sqref="X15:X16">
    <cfRule type="cellIs" priority="9" dxfId="1" operator="greaterThan">
      <formula>0</formula>
    </cfRule>
    <cfRule type="cellIs" priority="10" dxfId="0" operator="lessThan">
      <formula>0</formula>
    </cfRule>
  </conditionalFormatting>
  <conditionalFormatting sqref="O17">
    <cfRule type="cellIs" priority="7" dxfId="1" operator="greaterThan">
      <formula>0</formula>
    </cfRule>
    <cfRule type="cellIs" priority="8" dxfId="0" operator="lessThan">
      <formula>0</formula>
    </cfRule>
  </conditionalFormatting>
  <conditionalFormatting sqref="X17">
    <cfRule type="cellIs" priority="5" dxfId="1" operator="greaterThan">
      <formula>0</formula>
    </cfRule>
    <cfRule type="cellIs" priority="6" dxfId="0" operator="lessThan">
      <formula>0</formula>
    </cfRule>
  </conditionalFormatting>
  <conditionalFormatting sqref="O18">
    <cfRule type="cellIs" priority="3" dxfId="1" operator="greaterThan">
      <formula>0</formula>
    </cfRule>
    <cfRule type="cellIs" priority="4" dxfId="0" operator="lessThan">
      <formula>0</formula>
    </cfRule>
  </conditionalFormatting>
  <conditionalFormatting sqref="X18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E991-E482-4AD1-B67F-1D0B954A1F0E}">
  <dimension ref="A1:AG57"/>
  <sheetViews>
    <sheetView view="pageBreakPreview" zoomScaleSheetLayoutView="100" workbookViewId="0" topLeftCell="A1"/>
  </sheetViews>
  <sheetFormatPr defaultColWidth="9.140625" defaultRowHeight="12.75"/>
  <cols>
    <col min="1" max="1" width="12.140625" style="1" customWidth="1"/>
    <col min="2" max="2" width="55.140625" style="1" customWidth="1"/>
    <col min="3" max="3" width="5.7109375" style="1" customWidth="1"/>
    <col min="4" max="4" width="10.00390625" style="5" customWidth="1"/>
    <col min="5" max="5" width="10.00390625" style="4" customWidth="1"/>
    <col min="6" max="9" width="9.28125" style="13" customWidth="1"/>
    <col min="10" max="10" width="9.421875" style="13" customWidth="1"/>
    <col min="11" max="30" width="9.28125" style="13" customWidth="1"/>
    <col min="31" max="32" width="14.421875" style="13" customWidth="1"/>
    <col min="33" max="33" width="53.140625" style="13" customWidth="1"/>
    <col min="34" max="16384" width="9.140625" style="1" customWidth="1"/>
  </cols>
  <sheetData>
    <row r="1" spans="1:5" ht="15.75" customHeight="1">
      <c r="A1" s="22"/>
      <c r="B1" s="23"/>
      <c r="C1" s="24"/>
      <c r="D1" s="25"/>
      <c r="E1" s="26"/>
    </row>
    <row r="2" spans="1:5" ht="15.75" customHeight="1">
      <c r="A2" s="27"/>
      <c r="B2" s="28"/>
      <c r="C2" s="25"/>
      <c r="D2" s="25"/>
      <c r="E2" s="25"/>
    </row>
    <row r="3" spans="1:33" s="2" customFormat="1" ht="17.1" customHeight="1">
      <c r="A3" s="288" t="str">
        <f>REKAPITULACE!A3</f>
        <v>CENOVÁ NABÍDKA NA REKONSTRUKCI RECEPCE HOTELU</v>
      </c>
      <c r="B3" s="289"/>
      <c r="C3" s="289"/>
      <c r="D3" s="289"/>
      <c r="E3" s="2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2" customFormat="1" ht="15.75" customHeight="1">
      <c r="A4" s="47" t="s">
        <v>1</v>
      </c>
      <c r="B4" s="29">
        <f>REKAPITULACE!B4</f>
        <v>0</v>
      </c>
      <c r="C4" s="30"/>
      <c r="D4" s="31"/>
      <c r="E4" s="4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2" customFormat="1" ht="15.75" customHeight="1">
      <c r="A5" s="49" t="s">
        <v>2</v>
      </c>
      <c r="B5" s="251">
        <f>REKAPITULACE!B5</f>
        <v>0</v>
      </c>
      <c r="C5" s="252"/>
      <c r="D5" s="253"/>
      <c r="E5" s="25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5" ht="15.75" customHeight="1">
      <c r="A6" s="46"/>
      <c r="B6" s="300"/>
      <c r="C6" s="300"/>
      <c r="D6" s="300"/>
      <c r="E6" s="301"/>
    </row>
    <row r="7" spans="1:30" ht="15.75" customHeight="1">
      <c r="A7" s="187"/>
      <c r="B7" s="188"/>
      <c r="C7" s="189"/>
      <c r="D7" s="190"/>
      <c r="E7" s="193"/>
      <c r="AB7" s="141"/>
      <c r="AC7" s="141"/>
      <c r="AD7" s="141"/>
    </row>
    <row r="8" spans="1:30" s="2" customFormat="1" ht="15.75" customHeight="1">
      <c r="A8" s="45" t="s">
        <v>3</v>
      </c>
      <c r="B8" s="294" t="str">
        <f>REKAPITULACE!B8</f>
        <v>Školní hotel Junior</v>
      </c>
      <c r="C8" s="295"/>
      <c r="D8" s="295"/>
      <c r="E8" s="296"/>
      <c r="AB8" s="284"/>
      <c r="AC8" s="56"/>
      <c r="AD8" s="284"/>
    </row>
    <row r="9" spans="1:30" s="2" customFormat="1" ht="15.75" customHeight="1">
      <c r="A9" s="46" t="s">
        <v>5</v>
      </c>
      <c r="B9" s="297" t="str">
        <f>REKAPITULACE!B9</f>
        <v>Komenského 156/7, Poděbrady</v>
      </c>
      <c r="C9" s="298"/>
      <c r="D9" s="298"/>
      <c r="E9" s="299"/>
      <c r="AB9" s="284"/>
      <c r="AC9" s="56"/>
      <c r="AD9" s="284"/>
    </row>
    <row r="10" spans="1:5" ht="15.75" customHeight="1">
      <c r="A10" s="242" t="s">
        <v>7</v>
      </c>
      <c r="B10" s="285" t="str">
        <f>REKAPITULACE!B10</f>
        <v>Jana Podoláková, ředitelka, tel.: 739 080 662, e-mail.: podolakova@hsvos.eu</v>
      </c>
      <c r="C10" s="286"/>
      <c r="D10" s="286"/>
      <c r="E10" s="287"/>
    </row>
    <row r="11" spans="1:13" ht="15.75" customHeight="1">
      <c r="A11" s="32"/>
      <c r="B11" s="33"/>
      <c r="C11" s="33"/>
      <c r="D11" s="34"/>
      <c r="E11" s="34"/>
      <c r="M11" s="283"/>
    </row>
    <row r="12" spans="1:33" s="6" customFormat="1" ht="17.1" customHeight="1">
      <c r="A12" s="40" t="s">
        <v>23</v>
      </c>
      <c r="B12" s="41"/>
      <c r="C12" s="42"/>
      <c r="D12" s="43"/>
      <c r="E12" s="44"/>
      <c r="F12" s="21"/>
      <c r="G12" s="21"/>
      <c r="M12" s="283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21"/>
      <c r="Y12" s="21"/>
      <c r="Z12" s="21"/>
      <c r="AA12" s="21"/>
      <c r="AB12" s="21"/>
      <c r="AC12" s="21"/>
      <c r="AD12" s="21"/>
      <c r="AE12" s="13"/>
      <c r="AF12" s="13"/>
      <c r="AG12" s="13"/>
    </row>
    <row r="13" spans="1:33" s="6" customFormat="1" ht="53.25" customHeight="1">
      <c r="A13" s="36" t="s">
        <v>14</v>
      </c>
      <c r="B13" s="54" t="str">
        <f>REKAPITULACE!B20</f>
        <v>Truhlářské konstrukce, vestavný nábytek, dekorativní osvětlení</v>
      </c>
      <c r="C13" s="37" t="s">
        <v>24</v>
      </c>
      <c r="D13" s="38" t="s">
        <v>25</v>
      </c>
      <c r="E13" s="39" t="s">
        <v>26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45"/>
      <c r="AG13" s="145"/>
    </row>
    <row r="14" spans="1:33" s="6" customFormat="1" ht="24" customHeight="1">
      <c r="A14" s="94">
        <v>1</v>
      </c>
      <c r="B14" s="95" t="s">
        <v>147</v>
      </c>
      <c r="C14" s="136">
        <v>3</v>
      </c>
      <c r="D14" s="174"/>
      <c r="E14" s="80">
        <f aca="true" t="shared" si="0" ref="E14:E39">C14*D14</f>
        <v>0</v>
      </c>
      <c r="F14" s="142"/>
      <c r="G14" s="142"/>
      <c r="H14" s="142"/>
      <c r="I14" s="142"/>
      <c r="J14" s="142"/>
      <c r="K14" s="142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AF14" s="145"/>
      <c r="AG14" s="145"/>
    </row>
    <row r="15" spans="1:33" s="6" customFormat="1" ht="24" customHeight="1">
      <c r="A15" s="96">
        <v>2</v>
      </c>
      <c r="B15" s="97" t="s">
        <v>148</v>
      </c>
      <c r="C15" s="132">
        <v>3</v>
      </c>
      <c r="D15" s="175"/>
      <c r="E15" s="83">
        <f t="shared" si="0"/>
        <v>0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145"/>
      <c r="AG15" s="145"/>
    </row>
    <row r="16" spans="1:33" s="6" customFormat="1" ht="36" customHeight="1">
      <c r="A16" s="96">
        <v>3</v>
      </c>
      <c r="B16" s="97" t="s">
        <v>149</v>
      </c>
      <c r="C16" s="132">
        <v>3</v>
      </c>
      <c r="D16" s="175"/>
      <c r="E16" s="83">
        <f t="shared" si="0"/>
        <v>0</v>
      </c>
      <c r="F16" s="142"/>
      <c r="G16" s="142"/>
      <c r="H16" s="142"/>
      <c r="I16" s="142"/>
      <c r="J16" s="142"/>
      <c r="K16" s="142"/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4"/>
      <c r="W16" s="144"/>
      <c r="X16" s="144"/>
      <c r="Y16" s="144"/>
      <c r="Z16" s="144"/>
      <c r="AA16" s="144"/>
      <c r="AB16" s="144"/>
      <c r="AC16" s="144"/>
      <c r="AD16" s="144"/>
      <c r="AE16" s="145"/>
      <c r="AF16" s="145"/>
      <c r="AG16" s="145"/>
    </row>
    <row r="17" spans="1:33" s="6" customFormat="1" ht="36" customHeight="1">
      <c r="A17" s="96">
        <v>4</v>
      </c>
      <c r="B17" s="97" t="s">
        <v>150</v>
      </c>
      <c r="C17" s="132">
        <v>3</v>
      </c>
      <c r="D17" s="175"/>
      <c r="E17" s="83">
        <f t="shared" si="0"/>
        <v>0</v>
      </c>
      <c r="F17" s="142"/>
      <c r="G17" s="142"/>
      <c r="H17" s="142"/>
      <c r="I17" s="142"/>
      <c r="J17" s="142"/>
      <c r="K17" s="142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4"/>
      <c r="W17" s="144"/>
      <c r="X17" s="144"/>
      <c r="Y17" s="144"/>
      <c r="Z17" s="144"/>
      <c r="AA17" s="144"/>
      <c r="AB17" s="144"/>
      <c r="AC17" s="144"/>
      <c r="AD17" s="144"/>
      <c r="AE17" s="145"/>
      <c r="AF17" s="145"/>
      <c r="AG17" s="145"/>
    </row>
    <row r="18" spans="1:33" s="6" customFormat="1" ht="22.5" customHeight="1">
      <c r="A18" s="96">
        <v>5</v>
      </c>
      <c r="B18" s="97" t="s">
        <v>151</v>
      </c>
      <c r="C18" s="132">
        <v>3</v>
      </c>
      <c r="D18" s="175"/>
      <c r="E18" s="83">
        <f t="shared" si="0"/>
        <v>0</v>
      </c>
      <c r="F18" s="142"/>
      <c r="G18" s="142"/>
      <c r="H18" s="142"/>
      <c r="I18" s="142"/>
      <c r="J18" s="142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W18" s="144"/>
      <c r="X18" s="144"/>
      <c r="Y18" s="144"/>
      <c r="Z18" s="144"/>
      <c r="AA18" s="144"/>
      <c r="AB18" s="144"/>
      <c r="AC18" s="144"/>
      <c r="AD18" s="144"/>
      <c r="AE18" s="145"/>
      <c r="AF18" s="145"/>
      <c r="AG18" s="145"/>
    </row>
    <row r="19" spans="1:33" s="6" customFormat="1" ht="22.5" customHeight="1">
      <c r="A19" s="96">
        <v>6</v>
      </c>
      <c r="B19" s="97" t="s">
        <v>152</v>
      </c>
      <c r="C19" s="132">
        <v>3</v>
      </c>
      <c r="D19" s="175"/>
      <c r="E19" s="83">
        <f t="shared" si="0"/>
        <v>0</v>
      </c>
      <c r="F19" s="142"/>
      <c r="G19" s="142"/>
      <c r="H19" s="142"/>
      <c r="I19" s="142"/>
      <c r="J19" s="142"/>
      <c r="K19" s="142"/>
      <c r="L19" s="142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  <c r="AF19" s="145"/>
      <c r="AG19" s="145"/>
    </row>
    <row r="20" spans="1:33" s="6" customFormat="1" ht="36" customHeight="1">
      <c r="A20" s="96">
        <v>7</v>
      </c>
      <c r="B20" s="97" t="s">
        <v>153</v>
      </c>
      <c r="C20" s="132">
        <v>3</v>
      </c>
      <c r="D20" s="175"/>
      <c r="E20" s="83">
        <f t="shared" si="0"/>
        <v>0</v>
      </c>
      <c r="F20" s="142"/>
      <c r="G20" s="142"/>
      <c r="H20" s="142"/>
      <c r="I20" s="142"/>
      <c r="J20" s="142"/>
      <c r="K20" s="142"/>
      <c r="L20" s="142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144"/>
      <c r="X20" s="144"/>
      <c r="Y20" s="144"/>
      <c r="Z20" s="144"/>
      <c r="AA20" s="144"/>
      <c r="AB20" s="144"/>
      <c r="AC20" s="144"/>
      <c r="AD20" s="144"/>
      <c r="AE20" s="145"/>
      <c r="AF20" s="145"/>
      <c r="AG20" s="145"/>
    </row>
    <row r="21" spans="1:33" s="6" customFormat="1" ht="44.25" customHeight="1">
      <c r="A21" s="96">
        <v>8</v>
      </c>
      <c r="B21" s="97" t="s">
        <v>154</v>
      </c>
      <c r="C21" s="132">
        <v>1</v>
      </c>
      <c r="D21" s="175"/>
      <c r="E21" s="83">
        <f t="shared" si="0"/>
        <v>0</v>
      </c>
      <c r="F21" s="142"/>
      <c r="G21" s="142"/>
      <c r="H21" s="142"/>
      <c r="I21" s="142"/>
      <c r="J21" s="142"/>
      <c r="K21" s="142"/>
      <c r="L21" s="142"/>
      <c r="M21" s="143"/>
      <c r="N21" s="143"/>
      <c r="O21" s="143"/>
      <c r="P21" s="143"/>
      <c r="Q21" s="143"/>
      <c r="R21" s="143"/>
      <c r="S21" s="143"/>
      <c r="T21" s="143"/>
      <c r="U21" s="143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  <c r="AF21" s="145"/>
      <c r="AG21" s="145"/>
    </row>
    <row r="22" spans="1:33" s="6" customFormat="1" ht="36" customHeight="1">
      <c r="A22" s="96">
        <v>9</v>
      </c>
      <c r="B22" s="97" t="s">
        <v>155</v>
      </c>
      <c r="C22" s="132">
        <v>1</v>
      </c>
      <c r="D22" s="175"/>
      <c r="E22" s="83">
        <f t="shared" si="0"/>
        <v>0</v>
      </c>
      <c r="F22" s="142"/>
      <c r="G22" s="142"/>
      <c r="H22" s="142"/>
      <c r="I22" s="142"/>
      <c r="J22" s="142"/>
      <c r="K22" s="142"/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4"/>
      <c r="W22" s="144"/>
      <c r="X22" s="144"/>
      <c r="Y22" s="144"/>
      <c r="Z22" s="144"/>
      <c r="AA22" s="144"/>
      <c r="AB22" s="144"/>
      <c r="AC22" s="144"/>
      <c r="AD22" s="144"/>
      <c r="AE22" s="145"/>
      <c r="AF22" s="145"/>
      <c r="AG22" s="145"/>
    </row>
    <row r="23" spans="1:33" s="6" customFormat="1" ht="36" customHeight="1">
      <c r="A23" s="96">
        <v>10</v>
      </c>
      <c r="B23" s="97" t="s">
        <v>156</v>
      </c>
      <c r="C23" s="132">
        <v>2</v>
      </c>
      <c r="D23" s="175"/>
      <c r="E23" s="83">
        <f t="shared" si="0"/>
        <v>0</v>
      </c>
      <c r="F23" s="142"/>
      <c r="G23" s="142"/>
      <c r="H23" s="142"/>
      <c r="I23" s="142"/>
      <c r="J23" s="142"/>
      <c r="K23" s="142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4"/>
      <c r="W23" s="144"/>
      <c r="X23" s="144"/>
      <c r="Y23" s="144"/>
      <c r="Z23" s="144"/>
      <c r="AA23" s="144"/>
      <c r="AB23" s="144"/>
      <c r="AC23" s="144"/>
      <c r="AD23" s="144"/>
      <c r="AE23" s="145"/>
      <c r="AF23" s="145"/>
      <c r="AG23" s="145"/>
    </row>
    <row r="24" spans="1:33" s="6" customFormat="1" ht="44.25" customHeight="1">
      <c r="A24" s="96">
        <v>11</v>
      </c>
      <c r="B24" s="97" t="s">
        <v>157</v>
      </c>
      <c r="C24" s="132">
        <v>1</v>
      </c>
      <c r="D24" s="175"/>
      <c r="E24" s="83">
        <f t="shared" si="0"/>
        <v>0</v>
      </c>
      <c r="F24" s="142"/>
      <c r="G24" s="142"/>
      <c r="H24" s="142"/>
      <c r="I24" s="142"/>
      <c r="J24" s="142"/>
      <c r="K24" s="142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4"/>
      <c r="W24" s="144"/>
      <c r="X24" s="144"/>
      <c r="Y24" s="144"/>
      <c r="Z24" s="144"/>
      <c r="AA24" s="144"/>
      <c r="AB24" s="144"/>
      <c r="AC24" s="144"/>
      <c r="AD24" s="144"/>
      <c r="AE24" s="145"/>
      <c r="AF24" s="145"/>
      <c r="AG24" s="145"/>
    </row>
    <row r="25" spans="1:33" s="6" customFormat="1" ht="36" customHeight="1">
      <c r="A25" s="96">
        <v>12</v>
      </c>
      <c r="B25" s="97" t="s">
        <v>158</v>
      </c>
      <c r="C25" s="132">
        <v>4</v>
      </c>
      <c r="D25" s="175"/>
      <c r="E25" s="83">
        <f t="shared" si="0"/>
        <v>0</v>
      </c>
      <c r="F25" s="142"/>
      <c r="G25" s="142"/>
      <c r="H25" s="142"/>
      <c r="I25" s="142"/>
      <c r="J25" s="142"/>
      <c r="K25" s="142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145"/>
      <c r="AG25" s="145"/>
    </row>
    <row r="26" spans="1:33" s="6" customFormat="1" ht="36" customHeight="1">
      <c r="A26" s="96">
        <v>13</v>
      </c>
      <c r="B26" s="97" t="s">
        <v>159</v>
      </c>
      <c r="C26" s="132">
        <v>1</v>
      </c>
      <c r="D26" s="175"/>
      <c r="E26" s="83">
        <f t="shared" si="0"/>
        <v>0</v>
      </c>
      <c r="F26" s="142"/>
      <c r="G26" s="142"/>
      <c r="H26" s="142"/>
      <c r="I26" s="142"/>
      <c r="J26" s="142"/>
      <c r="K26" s="142"/>
      <c r="L26" s="142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5"/>
      <c r="AF26" s="145"/>
      <c r="AG26" s="145"/>
    </row>
    <row r="27" spans="1:33" s="6" customFormat="1" ht="22.5" customHeight="1">
      <c r="A27" s="96">
        <v>14</v>
      </c>
      <c r="B27" s="97" t="s">
        <v>160</v>
      </c>
      <c r="C27" s="132">
        <v>1</v>
      </c>
      <c r="D27" s="175"/>
      <c r="E27" s="83">
        <f t="shared" si="0"/>
        <v>0</v>
      </c>
      <c r="F27" s="142"/>
      <c r="G27" s="142"/>
      <c r="H27" s="142"/>
      <c r="I27" s="142"/>
      <c r="J27" s="142"/>
      <c r="K27" s="142"/>
      <c r="L27" s="142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44"/>
      <c r="X27" s="144"/>
      <c r="Y27" s="144"/>
      <c r="Z27" s="144"/>
      <c r="AA27" s="144"/>
      <c r="AB27" s="144"/>
      <c r="AC27" s="144"/>
      <c r="AD27" s="144"/>
      <c r="AE27" s="145"/>
      <c r="AF27" s="145"/>
      <c r="AG27" s="145"/>
    </row>
    <row r="28" spans="1:33" s="6" customFormat="1" ht="36" customHeight="1">
      <c r="A28" s="96">
        <v>15</v>
      </c>
      <c r="B28" s="97" t="s">
        <v>161</v>
      </c>
      <c r="C28" s="132">
        <v>1</v>
      </c>
      <c r="D28" s="175"/>
      <c r="E28" s="83">
        <f t="shared" si="0"/>
        <v>0</v>
      </c>
      <c r="F28" s="142"/>
      <c r="G28" s="142"/>
      <c r="H28" s="142"/>
      <c r="I28" s="142"/>
      <c r="J28" s="142"/>
      <c r="K28" s="142"/>
      <c r="L28" s="142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44"/>
      <c r="X28" s="144"/>
      <c r="Y28" s="144"/>
      <c r="Z28" s="144"/>
      <c r="AA28" s="144"/>
      <c r="AB28" s="144"/>
      <c r="AC28" s="144"/>
      <c r="AD28" s="144"/>
      <c r="AE28" s="145"/>
      <c r="AF28" s="145"/>
      <c r="AG28" s="145"/>
    </row>
    <row r="29" spans="1:33" s="6" customFormat="1" ht="24" customHeight="1">
      <c r="A29" s="96">
        <v>16</v>
      </c>
      <c r="B29" s="97" t="s">
        <v>162</v>
      </c>
      <c r="C29" s="132">
        <v>2</v>
      </c>
      <c r="D29" s="175"/>
      <c r="E29" s="83">
        <f t="shared" si="0"/>
        <v>0</v>
      </c>
      <c r="F29" s="142"/>
      <c r="G29" s="142"/>
      <c r="H29" s="142"/>
      <c r="I29" s="142"/>
      <c r="J29" s="142"/>
      <c r="K29" s="142"/>
      <c r="L29" s="142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145"/>
      <c r="AG29" s="145"/>
    </row>
    <row r="30" spans="1:33" s="6" customFormat="1" ht="48" customHeight="1">
      <c r="A30" s="96">
        <v>17</v>
      </c>
      <c r="B30" s="97" t="s">
        <v>163</v>
      </c>
      <c r="C30" s="132">
        <v>1</v>
      </c>
      <c r="D30" s="175"/>
      <c r="E30" s="83">
        <f t="shared" si="0"/>
        <v>0</v>
      </c>
      <c r="F30" s="142"/>
      <c r="G30" s="142"/>
      <c r="H30" s="142"/>
      <c r="I30" s="142"/>
      <c r="J30" s="142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4"/>
      <c r="X30" s="144"/>
      <c r="Y30" s="144"/>
      <c r="Z30" s="144"/>
      <c r="AA30" s="144"/>
      <c r="AB30" s="144"/>
      <c r="AC30" s="144"/>
      <c r="AD30" s="144"/>
      <c r="AE30" s="145"/>
      <c r="AF30" s="145"/>
      <c r="AG30" s="145"/>
    </row>
    <row r="31" spans="1:33" s="6" customFormat="1" ht="24.75" customHeight="1">
      <c r="A31" s="96">
        <v>18</v>
      </c>
      <c r="B31" s="97" t="s">
        <v>164</v>
      </c>
      <c r="C31" s="132">
        <v>1</v>
      </c>
      <c r="D31" s="175"/>
      <c r="E31" s="83">
        <f t="shared" si="0"/>
        <v>0</v>
      </c>
      <c r="F31" s="142"/>
      <c r="G31" s="142"/>
      <c r="H31" s="142"/>
      <c r="I31" s="142"/>
      <c r="J31" s="142"/>
      <c r="K31" s="142"/>
      <c r="L31" s="142"/>
      <c r="M31" s="143"/>
      <c r="N31" s="143"/>
      <c r="O31" s="143"/>
      <c r="P31" s="143"/>
      <c r="Q31" s="143"/>
      <c r="R31" s="143"/>
      <c r="S31" s="143"/>
      <c r="T31" s="143"/>
      <c r="U31" s="143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145"/>
      <c r="AG31" s="145"/>
    </row>
    <row r="32" spans="1:33" s="6" customFormat="1" ht="25.5" customHeight="1">
      <c r="A32" s="96">
        <v>19</v>
      </c>
      <c r="B32" s="97" t="s">
        <v>165</v>
      </c>
      <c r="C32" s="132">
        <v>3</v>
      </c>
      <c r="D32" s="175"/>
      <c r="E32" s="83">
        <f t="shared" si="0"/>
        <v>0</v>
      </c>
      <c r="F32" s="142"/>
      <c r="G32" s="142"/>
      <c r="H32" s="142"/>
      <c r="I32" s="142"/>
      <c r="J32" s="142"/>
      <c r="K32" s="142"/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4"/>
      <c r="W32" s="144"/>
      <c r="X32" s="144"/>
      <c r="Y32" s="144"/>
      <c r="Z32" s="144"/>
      <c r="AA32" s="144"/>
      <c r="AB32" s="144"/>
      <c r="AC32" s="144"/>
      <c r="AD32" s="144"/>
      <c r="AE32" s="145"/>
      <c r="AF32" s="145"/>
      <c r="AG32" s="145"/>
    </row>
    <row r="33" spans="1:33" s="6" customFormat="1" ht="23.25" customHeight="1">
      <c r="A33" s="96">
        <v>20</v>
      </c>
      <c r="B33" s="97" t="s">
        <v>166</v>
      </c>
      <c r="C33" s="132">
        <v>3</v>
      </c>
      <c r="D33" s="175"/>
      <c r="E33" s="83">
        <f t="shared" si="0"/>
        <v>0</v>
      </c>
      <c r="F33" s="142"/>
      <c r="G33" s="142"/>
      <c r="H33" s="142"/>
      <c r="I33" s="142"/>
      <c r="J33" s="142"/>
      <c r="K33" s="142"/>
      <c r="L33" s="142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44"/>
      <c r="X33" s="144"/>
      <c r="Y33" s="144"/>
      <c r="Z33" s="144"/>
      <c r="AA33" s="144"/>
      <c r="AB33" s="144"/>
      <c r="AC33" s="144"/>
      <c r="AD33" s="144"/>
      <c r="AE33" s="145"/>
      <c r="AF33" s="145"/>
      <c r="AG33" s="145"/>
    </row>
    <row r="34" spans="1:33" s="6" customFormat="1" ht="36" customHeight="1">
      <c r="A34" s="96">
        <v>21</v>
      </c>
      <c r="B34" s="97" t="s">
        <v>167</v>
      </c>
      <c r="C34" s="132">
        <v>2</v>
      </c>
      <c r="D34" s="175"/>
      <c r="E34" s="83">
        <f t="shared" si="0"/>
        <v>0</v>
      </c>
      <c r="F34" s="142"/>
      <c r="G34" s="142"/>
      <c r="H34" s="142"/>
      <c r="I34" s="142"/>
      <c r="J34" s="142"/>
      <c r="K34" s="142"/>
      <c r="L34" s="142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  <c r="AF34" s="145"/>
      <c r="AG34" s="145"/>
    </row>
    <row r="35" spans="1:33" s="6" customFormat="1" ht="23.25" customHeight="1">
      <c r="A35" s="96">
        <v>22</v>
      </c>
      <c r="B35" s="97" t="s">
        <v>168</v>
      </c>
      <c r="C35" s="132">
        <v>4</v>
      </c>
      <c r="D35" s="175"/>
      <c r="E35" s="83">
        <f t="shared" si="0"/>
        <v>0</v>
      </c>
      <c r="F35" s="142"/>
      <c r="G35" s="142"/>
      <c r="H35" s="142"/>
      <c r="I35" s="142"/>
      <c r="J35" s="142"/>
      <c r="K35" s="142"/>
      <c r="L35" s="142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4"/>
      <c r="X35" s="144"/>
      <c r="Y35" s="144"/>
      <c r="Z35" s="144"/>
      <c r="AA35" s="144"/>
      <c r="AB35" s="144"/>
      <c r="AC35" s="144"/>
      <c r="AD35" s="144"/>
      <c r="AE35" s="145"/>
      <c r="AF35" s="145"/>
      <c r="AG35" s="164"/>
    </row>
    <row r="36" spans="1:33" s="6" customFormat="1" ht="35.25" customHeight="1">
      <c r="A36" s="96">
        <v>23</v>
      </c>
      <c r="B36" s="97" t="s">
        <v>169</v>
      </c>
      <c r="C36" s="132">
        <v>3</v>
      </c>
      <c r="D36" s="175"/>
      <c r="E36" s="83">
        <f t="shared" si="0"/>
        <v>0</v>
      </c>
      <c r="F36" s="142"/>
      <c r="G36" s="142"/>
      <c r="H36" s="142"/>
      <c r="I36" s="142"/>
      <c r="J36" s="142"/>
      <c r="K36" s="142"/>
      <c r="L36" s="142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44"/>
      <c r="X36" s="144"/>
      <c r="Y36" s="144"/>
      <c r="Z36" s="144"/>
      <c r="AA36" s="144"/>
      <c r="AB36" s="144"/>
      <c r="AC36" s="144"/>
      <c r="AD36" s="144"/>
      <c r="AE36" s="145"/>
      <c r="AF36" s="145"/>
      <c r="AG36" s="164"/>
    </row>
    <row r="37" spans="1:33" s="6" customFormat="1" ht="23.25" customHeight="1">
      <c r="A37" s="96">
        <v>24</v>
      </c>
      <c r="B37" s="97" t="s">
        <v>170</v>
      </c>
      <c r="C37" s="132">
        <v>2</v>
      </c>
      <c r="D37" s="175"/>
      <c r="E37" s="83">
        <f t="shared" si="0"/>
        <v>0</v>
      </c>
      <c r="F37" s="142"/>
      <c r="G37" s="142"/>
      <c r="H37" s="142"/>
      <c r="I37" s="142"/>
      <c r="J37" s="142"/>
      <c r="K37" s="142"/>
      <c r="L37" s="142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4"/>
      <c r="X37" s="144"/>
      <c r="Y37" s="144"/>
      <c r="Z37" s="144"/>
      <c r="AA37" s="144"/>
      <c r="AB37" s="144"/>
      <c r="AC37" s="144"/>
      <c r="AD37" s="144"/>
      <c r="AE37" s="145"/>
      <c r="AF37" s="145"/>
      <c r="AG37" s="165"/>
    </row>
    <row r="38" spans="1:33" s="6" customFormat="1" ht="35.25" customHeight="1">
      <c r="A38" s="96">
        <v>25</v>
      </c>
      <c r="B38" s="97" t="s">
        <v>171</v>
      </c>
      <c r="C38" s="132">
        <v>5</v>
      </c>
      <c r="D38" s="175"/>
      <c r="E38" s="83">
        <f t="shared" si="0"/>
        <v>0</v>
      </c>
      <c r="F38" s="142"/>
      <c r="G38" s="142"/>
      <c r="H38" s="142"/>
      <c r="I38" s="142"/>
      <c r="J38" s="142"/>
      <c r="K38" s="142"/>
      <c r="L38" s="142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5"/>
      <c r="AF38" s="145"/>
      <c r="AG38" s="164"/>
    </row>
    <row r="39" spans="1:33" s="6" customFormat="1" ht="25.5" customHeight="1">
      <c r="A39" s="138">
        <v>26</v>
      </c>
      <c r="B39" s="139" t="s">
        <v>172</v>
      </c>
      <c r="C39" s="140">
        <v>5</v>
      </c>
      <c r="D39" s="176"/>
      <c r="E39" s="89">
        <f t="shared" si="0"/>
        <v>0</v>
      </c>
      <c r="F39" s="142"/>
      <c r="G39" s="142"/>
      <c r="H39" s="142"/>
      <c r="I39" s="142"/>
      <c r="J39" s="142"/>
      <c r="K39" s="142"/>
      <c r="L39" s="142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144"/>
      <c r="X39" s="144"/>
      <c r="Y39" s="144"/>
      <c r="Z39" s="144"/>
      <c r="AA39" s="144"/>
      <c r="AB39" s="144"/>
      <c r="AC39" s="144"/>
      <c r="AD39" s="144"/>
      <c r="AE39" s="145"/>
      <c r="AF39" s="145"/>
      <c r="AG39" s="145"/>
    </row>
    <row r="40" spans="1:33" s="6" customFormat="1" ht="17.1" customHeight="1">
      <c r="A40" s="50"/>
      <c r="B40" s="51" t="s">
        <v>78</v>
      </c>
      <c r="C40" s="51"/>
      <c r="D40" s="52"/>
      <c r="E40" s="53">
        <f>SUM(E14:E39)</f>
        <v>0</v>
      </c>
      <c r="F40" s="13"/>
      <c r="G40" s="13"/>
      <c r="H40" s="13"/>
      <c r="I40" s="13"/>
      <c r="J40" s="154"/>
      <c r="K40" s="154"/>
      <c r="L40" s="154"/>
      <c r="M40" s="13"/>
      <c r="N40" s="13"/>
      <c r="O40" s="13"/>
      <c r="P40" s="13"/>
      <c r="S40" s="155"/>
      <c r="T40" s="155"/>
      <c r="U40" s="155"/>
      <c r="V40" s="13"/>
      <c r="W40" s="13"/>
      <c r="X40" s="13"/>
      <c r="Y40" s="13"/>
      <c r="Z40" s="13"/>
      <c r="AA40" s="13"/>
      <c r="AB40" s="144"/>
      <c r="AC40" s="144"/>
      <c r="AD40" s="144"/>
      <c r="AE40" s="13"/>
      <c r="AF40" s="13"/>
      <c r="AG40" s="13"/>
    </row>
    <row r="41" spans="1:33" s="6" customFormat="1" ht="17.1" customHeight="1">
      <c r="A41" s="255"/>
      <c r="B41" s="256" t="s">
        <v>173</v>
      </c>
      <c r="C41" s="257" t="s">
        <v>146</v>
      </c>
      <c r="D41" s="258"/>
      <c r="E41" s="259" t="e">
        <f>E40*C41</f>
        <v>#VALUE!</v>
      </c>
      <c r="F41" s="13"/>
      <c r="G41" s="13"/>
      <c r="H41" s="13"/>
      <c r="I41" s="13"/>
      <c r="J41" s="148"/>
      <c r="K41" s="148"/>
      <c r="L41" s="149"/>
      <c r="M41" s="13"/>
      <c r="N41" s="13"/>
      <c r="O41" s="13"/>
      <c r="P41" s="13"/>
      <c r="Q41" s="13"/>
      <c r="R41" s="13"/>
      <c r="S41" s="13"/>
      <c r="T41" s="13"/>
      <c r="U41" s="149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6" customFormat="1" ht="17.1" customHeight="1">
      <c r="A42" s="260"/>
      <c r="B42" s="261" t="s">
        <v>50</v>
      </c>
      <c r="C42" s="261"/>
      <c r="D42" s="262"/>
      <c r="E42" s="263" t="e">
        <f>SUM(E40:E41)</f>
        <v>#VALUE!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s="6" customFormat="1" ht="17.1" customHeight="1">
      <c r="B43" s="3"/>
      <c r="C43" s="3"/>
      <c r="D43" s="5"/>
      <c r="E43" s="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6" customFormat="1" ht="15" customHeight="1">
      <c r="A44" s="1"/>
      <c r="B44" s="1"/>
      <c r="G44" s="3"/>
      <c r="H44" s="150"/>
      <c r="I44" s="150"/>
      <c r="J44" s="7"/>
      <c r="K44" s="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6" customFormat="1" ht="42.75" customHeight="1">
      <c r="A45" s="1"/>
      <c r="B45" s="166"/>
      <c r="G45" s="3"/>
      <c r="H45" s="150"/>
      <c r="I45" s="150"/>
      <c r="J45" s="7"/>
      <c r="K45" s="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7:33" s="6" customFormat="1" ht="15" customHeight="1">
      <c r="G46" s="3"/>
      <c r="H46" s="3"/>
      <c r="I46" s="3"/>
      <c r="J46" s="57"/>
      <c r="K46" s="5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6" customFormat="1" ht="12.75">
      <c r="A47" s="1"/>
      <c r="B47" s="1"/>
      <c r="C47" s="1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6" customFormat="1" ht="12.75">
      <c r="A48" s="1"/>
      <c r="B48" s="1"/>
      <c r="C48" s="1"/>
      <c r="D48" s="4"/>
      <c r="E48" s="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6" customFormat="1" ht="12.75">
      <c r="A49" s="1"/>
      <c r="B49" s="1"/>
      <c r="C49" s="1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6" customFormat="1" ht="12.75">
      <c r="A50" s="1"/>
      <c r="B50" s="1"/>
      <c r="C50" s="1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6" customFormat="1" ht="12.75">
      <c r="A51" s="1"/>
      <c r="B51" s="1"/>
      <c r="C51" s="1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6" customFormat="1" ht="12.75">
      <c r="A52" s="1"/>
      <c r="B52" s="1"/>
      <c r="C52" s="1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6" customFormat="1" ht="12.75">
      <c r="A53" s="1"/>
      <c r="B53" s="1"/>
      <c r="C53" s="1"/>
      <c r="D53" s="4"/>
      <c r="E53" s="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6" customFormat="1" ht="12.75">
      <c r="A54" s="1"/>
      <c r="B54" s="1"/>
      <c r="C54" s="1"/>
      <c r="D54" s="4"/>
      <c r="E54" s="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6" customFormat="1" ht="12.75">
      <c r="A55" s="1"/>
      <c r="B55" s="1"/>
      <c r="C55" s="1"/>
      <c r="D55" s="4"/>
      <c r="E55" s="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6" customFormat="1" ht="12.75">
      <c r="A56" s="1"/>
      <c r="B56" s="1"/>
      <c r="C56" s="1"/>
      <c r="D56" s="4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6" customFormat="1" ht="12.75">
      <c r="A57" s="1"/>
      <c r="B57" s="1"/>
      <c r="C57" s="1"/>
      <c r="D57" s="4"/>
      <c r="E57" s="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</sheetData>
  <mergeCells count="8">
    <mergeCell ref="A3:E3"/>
    <mergeCell ref="B6:E6"/>
    <mergeCell ref="B8:E8"/>
    <mergeCell ref="AB8:AB9"/>
    <mergeCell ref="AD8:AD9"/>
    <mergeCell ref="B9:E9"/>
    <mergeCell ref="B10:E10"/>
    <mergeCell ref="M11:M12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Kazda Jaroslav</cp:lastModifiedBy>
  <cp:lastPrinted>2021-11-05T11:55:59Z</cp:lastPrinted>
  <dcterms:created xsi:type="dcterms:W3CDTF">2013-04-12T09:12:34Z</dcterms:created>
  <dcterms:modified xsi:type="dcterms:W3CDTF">2021-11-05T11:56:15Z</dcterms:modified>
  <cp:category/>
  <cp:version/>
  <cp:contentType/>
  <cp:contentStatus/>
</cp:coreProperties>
</file>