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'Položky'!$A$1:$G$49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<sst xmlns="http://schemas.openxmlformats.org/spreadsheetml/2006/main" count="224" uniqueCount="165">
  <si>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</si>
  <si>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</si>
  <si>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</si>
  <si>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</si>
  <si>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</si>
  <si>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</si>
  <si>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</si>
  <si>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</si>
  <si>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</si>
  <si>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</si>
  <si>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</si>
  <si>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</si>
  <si>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</si>
  <si>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</si>
  <si>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</si>
  <si>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</si>
  <si>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</si>
  <si>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</si>
  <si>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</si>
  <si>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</si>
  <si>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</si>
  <si>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</si>
  <si>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</si>
  <si>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</si>
  <si>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</si>
  <si>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</si>
  <si>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</si>
  <si>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</si>
  <si>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</si>
  <si>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</si>
  <si>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</si>
  <si>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</si>
  <si>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</si>
  <si>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</si>
  <si>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</si>
  <si>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</si>
  <si>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</si>
  <si>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</si>
  <si>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</si>
  <si>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</si>
  <si>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</si>
  <si>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</si>
  <si>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</si>
  <si>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</si>
  <si>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</si>
  <si>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</si>
  <si>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</si>
  <si>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</si>
  <si>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</si>
  <si>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</si>
  <si>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</si>
  <si>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</si>
  <si>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</si>
  <si>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</si>
  <si>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</si>
  <si>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</si>
  <si>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</si>
  <si>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</si>
  <si>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</si>
  <si>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</si>
  <si>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</si>
  <si>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</si>
  <si>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</si>
  <si>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</si>
  <si>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</si>
  <si>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</si>
  <si>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</si>
  <si>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</si>
  <si>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</si>
  <si>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</si>
  <si>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</si>
  <si>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</si>
  <si>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</si>
  <si>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</si>
  <si>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</si>
  <si>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</si>
  <si>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</si>
  <si>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</si>
  <si>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Volnočasový areál Vrchbělá</t>
  </si>
  <si>
    <t>001</t>
  </si>
  <si>
    <t>Novostavba chlívku</t>
  </si>
  <si>
    <t>Chlívek Vrchbělá</t>
  </si>
  <si>
    <t>121101100</t>
  </si>
  <si>
    <t xml:space="preserve">Sejmutí ornice, pl. do 400 m2, přemístění do 50 m </t>
  </si>
  <si>
    <t>m3</t>
  </si>
  <si>
    <t>139601102</t>
  </si>
  <si>
    <t xml:space="preserve">Ruční výkop jam, rýh a šachet v hornině tř. 3 </t>
  </si>
  <si>
    <t>162201203</t>
  </si>
  <si>
    <t xml:space="preserve">Vodorovné přemíst.výkopku, kolečko hor.1-4, do 10m </t>
  </si>
  <si>
    <t>162201210</t>
  </si>
  <si>
    <t xml:space="preserve">Příplatek za dalš.10 m, kolečko, výkop. z hor.1- 4 </t>
  </si>
  <si>
    <t>167101201</t>
  </si>
  <si>
    <t xml:space="preserve">Nakládání výkopku z hor.1 ÷ 4 - ručně </t>
  </si>
  <si>
    <t>2</t>
  </si>
  <si>
    <t>Základy a zvláštní zakládání</t>
  </si>
  <si>
    <t>271571111</t>
  </si>
  <si>
    <t xml:space="preserve">Polštář základu ze štěrkopísku tříděného </t>
  </si>
  <si>
    <t>273321311</t>
  </si>
  <si>
    <t xml:space="preserve">Železobeton základových desek C 16/20 (B 20) </t>
  </si>
  <si>
    <t>273351215</t>
  </si>
  <si>
    <t xml:space="preserve">Bednění stěn základových desek - zřízení </t>
  </si>
  <si>
    <t>m2</t>
  </si>
  <si>
    <t>273351216</t>
  </si>
  <si>
    <t xml:space="preserve">Bednění stěn základových desek - odstranění </t>
  </si>
  <si>
    <t>273361921</t>
  </si>
  <si>
    <t>Výztuž základových desek ze svařovaných sítí svařovanou sítí - drát 6,0  oka 150/150</t>
  </si>
  <si>
    <t>t</t>
  </si>
  <si>
    <t>274313611</t>
  </si>
  <si>
    <t xml:space="preserve">Beton základových pasů prostý C 16/20 (B 20) </t>
  </si>
  <si>
    <t>9</t>
  </si>
  <si>
    <t>Ostatní konstrukce, bourání</t>
  </si>
  <si>
    <t>941955001</t>
  </si>
  <si>
    <t xml:space="preserve">Lešení lehké pomocné, výška podlahy do 1,2 m </t>
  </si>
  <si>
    <t>952901111</t>
  </si>
  <si>
    <t xml:space="preserve">Vyčištění budov o výšce podlaží do 4 m </t>
  </si>
  <si>
    <t>96</t>
  </si>
  <si>
    <t>Bourání konstrukcí</t>
  </si>
  <si>
    <t>96-001</t>
  </si>
  <si>
    <t>Demontáž stávajícího chlívku s přemístěním suti na místo určené objednatelem</t>
  </si>
  <si>
    <t>soubor</t>
  </si>
  <si>
    <t>99</t>
  </si>
  <si>
    <t>Staveništní přesun hmot</t>
  </si>
  <si>
    <t>998014011</t>
  </si>
  <si>
    <t xml:space="preserve">Přesun hmot, budovy mont. jednopodl. s pláštěm </t>
  </si>
  <si>
    <t>762</t>
  </si>
  <si>
    <t>Konstrukce tesařské</t>
  </si>
  <si>
    <t>762112110</t>
  </si>
  <si>
    <t>Montáž konstrukce stěn z řeziva hraněn. do 120 cm2 včetně dodávky řeziva, fošny 5/12</t>
  </si>
  <si>
    <t>m</t>
  </si>
  <si>
    <t>762123120</t>
  </si>
  <si>
    <t>Montáž konstrukce stěn z fošen, hranolů do 144 cm2 včetně dodávky řeziva, hranoly 12/12</t>
  </si>
  <si>
    <t>762131134</t>
  </si>
  <si>
    <t>Montáž bednění stěn, prkna hrubá 32mm, sraz, lišty včetně dodávky řeziva, prkna tl.24 mm, lišty</t>
  </si>
  <si>
    <t>762195000</t>
  </si>
  <si>
    <t xml:space="preserve">Spojovací a ochranné prostředky pro montáž stěn </t>
  </si>
  <si>
    <t>762311103</t>
  </si>
  <si>
    <t xml:space="preserve">Montáž a dodávka kotevních želez sloupů </t>
  </si>
  <si>
    <t>kus</t>
  </si>
  <si>
    <t>762332120</t>
  </si>
  <si>
    <t>Montáž vázaných krovů pravidelných do 224 cm2 včetně dodávky řeziva, hranoly 12/14</t>
  </si>
  <si>
    <t>Montáž vázaných krovů pravidelných do 224 cm2 včetně dodávky řeziva, hranoly 12/18</t>
  </si>
  <si>
    <t>762342202</t>
  </si>
  <si>
    <t>Montáž laťování střech, vzdálenost latí do 22 cm včetně dodávky řeziva, latě 4/6 cm</t>
  </si>
  <si>
    <t>762811210</t>
  </si>
  <si>
    <t>Montáž záklopu, na sraz, hrubá prkna včetně dodávky řeziva, prkna tl. 24 mm</t>
  </si>
  <si>
    <t>762911111</t>
  </si>
  <si>
    <t xml:space="preserve">Impregnace řeziva máčením Bochemit QB </t>
  </si>
  <si>
    <t>998762102</t>
  </si>
  <si>
    <t xml:space="preserve">Přesun hmot pro tesařské konstrukce, výšky do 12 m </t>
  </si>
  <si>
    <t>767</t>
  </si>
  <si>
    <t>Konstrukce zámečnické</t>
  </si>
  <si>
    <t>767392112</t>
  </si>
  <si>
    <t xml:space="preserve">Montáž krytiny střech, tvar. plechem, šroubováním </t>
  </si>
  <si>
    <t>15484130</t>
  </si>
  <si>
    <t>Profil trapézový VIKAM  TR  55/250x0,75mm Aluzink</t>
  </si>
  <si>
    <t>998767102</t>
  </si>
  <si>
    <t xml:space="preserve">Přesun hmot pro zámečnické konstr., výšky do 12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</si>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</sst>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001</v>
      </c>
      <c r="D2" s="5" t="str">
        <f>Rekapitulace!G2</f>
        <v>Chlívek Vrchbělá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78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/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75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 Volnočasový areál Vrchbělá</v>
      </c>
      <c r="D1" s="111"/>
      <c r="E1" s="112"/>
      <c r="F1" s="111"/>
      <c r="G1" s="113" t="s">
        <v>49</v>
      </c>
      <c r="H1" s="114" t="s">
        <v>79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001 Novostavba chlívku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Položky!BA13</f>
        <v>0</v>
      </c>
      <c r="F7" s="221">
        <f>Položky!BB13</f>
        <v>0</v>
      </c>
      <c r="G7" s="221">
        <f>Položky!BC13</f>
        <v>0</v>
      </c>
      <c r="H7" s="221">
        <f>Položky!BD13</f>
        <v>0</v>
      </c>
      <c r="I7" s="222">
        <f>Položky!BE13</f>
        <v>0</v>
      </c>
    </row>
    <row r="8" spans="1:9" s="37" customFormat="1" ht="12.75">
      <c r="A8" s="219" t="str">
        <f>Položky!B14</f>
        <v>2</v>
      </c>
      <c r="B8" s="133" t="str">
        <f>Položky!C14</f>
        <v>Základy a zvláštní zakládání</v>
      </c>
      <c r="C8" s="69"/>
      <c r="D8" s="134"/>
      <c r="E8" s="220">
        <f>Položky!BA21</f>
        <v>0</v>
      </c>
      <c r="F8" s="221">
        <f>Položky!BB21</f>
        <v>0</v>
      </c>
      <c r="G8" s="221">
        <f>Položky!BC21</f>
        <v>0</v>
      </c>
      <c r="H8" s="221">
        <f>Položky!BD21</f>
        <v>0</v>
      </c>
      <c r="I8" s="222">
        <f>Položky!BE21</f>
        <v>0</v>
      </c>
    </row>
    <row r="9" spans="1:9" s="37" customFormat="1" ht="12.75">
      <c r="A9" s="219" t="str">
        <f>Položky!B22</f>
        <v>9</v>
      </c>
      <c r="B9" s="133" t="str">
        <f>Položky!C22</f>
        <v>Ostatní konstrukce, bourání</v>
      </c>
      <c r="C9" s="69"/>
      <c r="D9" s="134"/>
      <c r="E9" s="220">
        <f>Položky!BA25</f>
        <v>0</v>
      </c>
      <c r="F9" s="221">
        <f>Položky!BB25</f>
        <v>0</v>
      </c>
      <c r="G9" s="221">
        <f>Položky!BC25</f>
        <v>0</v>
      </c>
      <c r="H9" s="221">
        <f>Položky!BD25</f>
        <v>0</v>
      </c>
      <c r="I9" s="222">
        <f>Položky!BE25</f>
        <v>0</v>
      </c>
    </row>
    <row r="10" spans="1:9" s="37" customFormat="1" ht="12.75">
      <c r="A10" s="219" t="str">
        <f>Položky!B26</f>
        <v>96</v>
      </c>
      <c r="B10" s="133" t="str">
        <f>Položky!C26</f>
        <v>Bourání konstrukcí</v>
      </c>
      <c r="C10" s="69"/>
      <c r="D10" s="134"/>
      <c r="E10" s="220">
        <f>Položky!BA28</f>
        <v>0</v>
      </c>
      <c r="F10" s="221">
        <f>Položky!BB28</f>
        <v>0</v>
      </c>
      <c r="G10" s="221">
        <f>Položky!BC28</f>
        <v>0</v>
      </c>
      <c r="H10" s="221">
        <f>Položky!BD28</f>
        <v>0</v>
      </c>
      <c r="I10" s="222">
        <f>Položky!BE28</f>
        <v>0</v>
      </c>
    </row>
    <row r="11" spans="1:9" s="37" customFormat="1" ht="12.75">
      <c r="A11" s="219" t="str">
        <f>Položky!B29</f>
        <v>99</v>
      </c>
      <c r="B11" s="133" t="str">
        <f>Položky!C29</f>
        <v>Staveništní přesun hmot</v>
      </c>
      <c r="C11" s="69"/>
      <c r="D11" s="134"/>
      <c r="E11" s="220">
        <f>Položky!BA31</f>
        <v>0</v>
      </c>
      <c r="F11" s="221">
        <f>Položky!BB31</f>
        <v>0</v>
      </c>
      <c r="G11" s="221">
        <f>Položky!BC31</f>
        <v>0</v>
      </c>
      <c r="H11" s="221">
        <f>Položky!BD31</f>
        <v>0</v>
      </c>
      <c r="I11" s="222">
        <f>Položky!BE31</f>
        <v>0</v>
      </c>
    </row>
    <row r="12" spans="1:9" s="37" customFormat="1" ht="12.75">
      <c r="A12" s="219" t="str">
        <f>Položky!B32</f>
        <v>762</v>
      </c>
      <c r="B12" s="133" t="str">
        <f>Položky!C32</f>
        <v>Konstrukce tesařské</v>
      </c>
      <c r="C12" s="69"/>
      <c r="D12" s="134"/>
      <c r="E12" s="220">
        <f>Položky!BA44</f>
        <v>0</v>
      </c>
      <c r="F12" s="221">
        <f>Položky!BB44</f>
        <v>0</v>
      </c>
      <c r="G12" s="221">
        <f>Položky!BC44</f>
        <v>0</v>
      </c>
      <c r="H12" s="221">
        <f>Položky!BD44</f>
        <v>0</v>
      </c>
      <c r="I12" s="222">
        <f>Položky!BE44</f>
        <v>0</v>
      </c>
    </row>
    <row r="13" spans="1:9" s="37" customFormat="1" ht="13.5" thickBot="1">
      <c r="A13" s="219" t="str">
        <f>Položky!B45</f>
        <v>767</v>
      </c>
      <c r="B13" s="133" t="str">
        <f>Položky!C45</f>
        <v>Konstrukce zámečnické</v>
      </c>
      <c r="C13" s="69"/>
      <c r="D13" s="134"/>
      <c r="E13" s="220">
        <f>Položky!BA49</f>
        <v>0</v>
      </c>
      <c r="F13" s="221">
        <f>Položky!BB49</f>
        <v>0</v>
      </c>
      <c r="G13" s="221">
        <f>Položky!BC49</f>
        <v>0</v>
      </c>
      <c r="H13" s="221">
        <f>Položky!BD49</f>
        <v>0</v>
      </c>
      <c r="I13" s="222">
        <f>Položky!BE49</f>
        <v>0</v>
      </c>
    </row>
    <row r="14" spans="1:9" s="141" customFormat="1" ht="13.5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5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 t="s">
        <v>157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158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159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160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161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162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163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164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5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SUM(I19:I26)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2"/>
  <sheetViews>
    <sheetView showGridLines="0" showZeros="0" zoomScalePageLayoutView="0" workbookViewId="0" topLeftCell="A1">
      <selection activeCell="A49" sqref="A49:IV51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 Volnočasový areál Vrchbělá</v>
      </c>
      <c r="D3" s="172"/>
      <c r="E3" s="173" t="s">
        <v>64</v>
      </c>
      <c r="F3" s="174" t="str">
        <f>Rekapitulace!H1</f>
        <v>001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001 Novostavba chlívku</v>
      </c>
      <c r="D4" s="177"/>
      <c r="E4" s="178" t="str">
        <f>Rekapitulace!G2</f>
        <v>Chlívek Vrchbělá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3.25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85</v>
      </c>
      <c r="C9" s="198" t="s">
        <v>86</v>
      </c>
      <c r="D9" s="199" t="s">
        <v>84</v>
      </c>
      <c r="E9" s="200">
        <v>4.56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ht="12.75">
      <c r="A10" s="196">
        <v>3</v>
      </c>
      <c r="B10" s="197" t="s">
        <v>87</v>
      </c>
      <c r="C10" s="198" t="s">
        <v>88</v>
      </c>
      <c r="D10" s="199" t="s">
        <v>84</v>
      </c>
      <c r="E10" s="200">
        <v>4.56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04" ht="12.75">
      <c r="A11" s="196">
        <v>4</v>
      </c>
      <c r="B11" s="197" t="s">
        <v>89</v>
      </c>
      <c r="C11" s="198" t="s">
        <v>90</v>
      </c>
      <c r="D11" s="199" t="s">
        <v>84</v>
      </c>
      <c r="E11" s="200">
        <v>4.56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ht="12.75">
      <c r="A12" s="196">
        <v>5</v>
      </c>
      <c r="B12" s="197" t="s">
        <v>91</v>
      </c>
      <c r="C12" s="198" t="s">
        <v>92</v>
      </c>
      <c r="D12" s="199" t="s">
        <v>84</v>
      </c>
      <c r="E12" s="200">
        <v>4.56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57" ht="12.75">
      <c r="A13" s="203"/>
      <c r="B13" s="204" t="s">
        <v>75</v>
      </c>
      <c r="C13" s="205" t="str">
        <f>CONCATENATE(B7," ",C7)</f>
        <v>1 Zemní práce</v>
      </c>
      <c r="D13" s="206"/>
      <c r="E13" s="207"/>
      <c r="F13" s="208"/>
      <c r="G13" s="209">
        <f>SUM(G7:G12)</f>
        <v>0</v>
      </c>
      <c r="O13" s="195">
        <v>4</v>
      </c>
      <c r="BA13" s="210">
        <f>SUM(BA7:BA12)</f>
        <v>0</v>
      </c>
      <c r="BB13" s="210">
        <f>SUM(BB7:BB12)</f>
        <v>0</v>
      </c>
      <c r="BC13" s="210">
        <f>SUM(BC7:BC12)</f>
        <v>0</v>
      </c>
      <c r="BD13" s="210">
        <f>SUM(BD7:BD12)</f>
        <v>0</v>
      </c>
      <c r="BE13" s="210">
        <f>SUM(BE7:BE12)</f>
        <v>0</v>
      </c>
    </row>
    <row r="14" spans="1:15" ht="12.75">
      <c r="A14" s="188" t="s">
        <v>72</v>
      </c>
      <c r="B14" s="189" t="s">
        <v>93</v>
      </c>
      <c r="C14" s="190" t="s">
        <v>94</v>
      </c>
      <c r="D14" s="191"/>
      <c r="E14" s="192"/>
      <c r="F14" s="192"/>
      <c r="G14" s="193"/>
      <c r="H14" s="194"/>
      <c r="I14" s="194"/>
      <c r="O14" s="195">
        <v>1</v>
      </c>
    </row>
    <row r="15" spans="1:104" ht="12.75">
      <c r="A15" s="196">
        <v>6</v>
      </c>
      <c r="B15" s="197" t="s">
        <v>95</v>
      </c>
      <c r="C15" s="198" t="s">
        <v>96</v>
      </c>
      <c r="D15" s="199" t="s">
        <v>84</v>
      </c>
      <c r="E15" s="200">
        <v>3.25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1.9397</v>
      </c>
    </row>
    <row r="16" spans="1:104" ht="12.75">
      <c r="A16" s="196">
        <v>7</v>
      </c>
      <c r="B16" s="197" t="s">
        <v>97</v>
      </c>
      <c r="C16" s="198" t="s">
        <v>98</v>
      </c>
      <c r="D16" s="199" t="s">
        <v>84</v>
      </c>
      <c r="E16" s="200">
        <v>4.875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2.41693</v>
      </c>
    </row>
    <row r="17" spans="1:104" ht="12.75">
      <c r="A17" s="196">
        <v>8</v>
      </c>
      <c r="B17" s="197" t="s">
        <v>99</v>
      </c>
      <c r="C17" s="198" t="s">
        <v>100</v>
      </c>
      <c r="D17" s="199" t="s">
        <v>101</v>
      </c>
      <c r="E17" s="200">
        <v>3.8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0.03925</v>
      </c>
    </row>
    <row r="18" spans="1:104" ht="12.75">
      <c r="A18" s="196">
        <v>9</v>
      </c>
      <c r="B18" s="197" t="s">
        <v>102</v>
      </c>
      <c r="C18" s="198" t="s">
        <v>103</v>
      </c>
      <c r="D18" s="199" t="s">
        <v>101</v>
      </c>
      <c r="E18" s="200">
        <v>3.8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04" ht="22.5">
      <c r="A19" s="196">
        <v>10</v>
      </c>
      <c r="B19" s="197" t="s">
        <v>104</v>
      </c>
      <c r="C19" s="198" t="s">
        <v>105</v>
      </c>
      <c r="D19" s="199" t="s">
        <v>106</v>
      </c>
      <c r="E19" s="200">
        <v>0.113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1.05702</v>
      </c>
    </row>
    <row r="20" spans="1:104" ht="12.75">
      <c r="A20" s="196">
        <v>11</v>
      </c>
      <c r="B20" s="197" t="s">
        <v>107</v>
      </c>
      <c r="C20" s="198" t="s">
        <v>108</v>
      </c>
      <c r="D20" s="199" t="s">
        <v>84</v>
      </c>
      <c r="E20" s="200">
        <v>4.56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2.41693</v>
      </c>
    </row>
    <row r="21" spans="1:57" ht="12.75">
      <c r="A21" s="203"/>
      <c r="B21" s="204" t="s">
        <v>75</v>
      </c>
      <c r="C21" s="205" t="str">
        <f>CONCATENATE(B14," ",C14)</f>
        <v>2 Základy a zvláštní zakládání</v>
      </c>
      <c r="D21" s="206"/>
      <c r="E21" s="207"/>
      <c r="F21" s="208"/>
      <c r="G21" s="209">
        <f>SUM(G14:G20)</f>
        <v>0</v>
      </c>
      <c r="O21" s="195">
        <v>4</v>
      </c>
      <c r="BA21" s="210">
        <f>SUM(BA14:BA20)</f>
        <v>0</v>
      </c>
      <c r="BB21" s="210">
        <f>SUM(BB14:BB20)</f>
        <v>0</v>
      </c>
      <c r="BC21" s="210">
        <f>SUM(BC14:BC20)</f>
        <v>0</v>
      </c>
      <c r="BD21" s="210">
        <f>SUM(BD14:BD20)</f>
        <v>0</v>
      </c>
      <c r="BE21" s="210">
        <f>SUM(BE14:BE20)</f>
        <v>0</v>
      </c>
    </row>
    <row r="22" spans="1:15" ht="12.75">
      <c r="A22" s="188" t="s">
        <v>72</v>
      </c>
      <c r="B22" s="189" t="s">
        <v>109</v>
      </c>
      <c r="C22" s="190" t="s">
        <v>110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12</v>
      </c>
      <c r="B23" s="197" t="s">
        <v>111</v>
      </c>
      <c r="C23" s="198" t="s">
        <v>112</v>
      </c>
      <c r="D23" s="199" t="s">
        <v>101</v>
      </c>
      <c r="E23" s="200">
        <v>22.5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0.00121</v>
      </c>
    </row>
    <row r="24" spans="1:104" ht="12.75">
      <c r="A24" s="196">
        <v>13</v>
      </c>
      <c r="B24" s="197" t="s">
        <v>113</v>
      </c>
      <c r="C24" s="198" t="s">
        <v>114</v>
      </c>
      <c r="D24" s="199" t="s">
        <v>101</v>
      </c>
      <c r="E24" s="200">
        <v>22.5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4E-05</v>
      </c>
    </row>
    <row r="25" spans="1:57" ht="12.75">
      <c r="A25" s="203"/>
      <c r="B25" s="204" t="s">
        <v>75</v>
      </c>
      <c r="C25" s="205" t="str">
        <f>CONCATENATE(B22," ",C22)</f>
        <v>9 Ostatní konstrukce, bourání</v>
      </c>
      <c r="D25" s="206"/>
      <c r="E25" s="207"/>
      <c r="F25" s="208"/>
      <c r="G25" s="209">
        <f>SUM(G22:G24)</f>
        <v>0</v>
      </c>
      <c r="O25" s="195">
        <v>4</v>
      </c>
      <c r="BA25" s="210">
        <f>SUM(BA22:BA24)</f>
        <v>0</v>
      </c>
      <c r="BB25" s="210">
        <f>SUM(BB22:BB24)</f>
        <v>0</v>
      </c>
      <c r="BC25" s="210">
        <f>SUM(BC22:BC24)</f>
        <v>0</v>
      </c>
      <c r="BD25" s="210">
        <f>SUM(BD22:BD24)</f>
        <v>0</v>
      </c>
      <c r="BE25" s="210">
        <f>SUM(BE22:BE24)</f>
        <v>0</v>
      </c>
    </row>
    <row r="26" spans="1:15" ht="12.75">
      <c r="A26" s="188" t="s">
        <v>72</v>
      </c>
      <c r="B26" s="189" t="s">
        <v>115</v>
      </c>
      <c r="C26" s="190" t="s">
        <v>116</v>
      </c>
      <c r="D26" s="191"/>
      <c r="E26" s="192"/>
      <c r="F26" s="192"/>
      <c r="G26" s="193"/>
      <c r="H26" s="194"/>
      <c r="I26" s="194"/>
      <c r="O26" s="195">
        <v>1</v>
      </c>
    </row>
    <row r="27" spans="1:104" ht="22.5">
      <c r="A27" s="196">
        <v>14</v>
      </c>
      <c r="B27" s="197" t="s">
        <v>117</v>
      </c>
      <c r="C27" s="198" t="s">
        <v>118</v>
      </c>
      <c r="D27" s="199" t="s">
        <v>119</v>
      </c>
      <c r="E27" s="200">
        <v>1</v>
      </c>
      <c r="F27" s="200">
        <v>0</v>
      </c>
      <c r="G27" s="201">
        <f>E27*F27</f>
        <v>0</v>
      </c>
      <c r="O27" s="195">
        <v>2</v>
      </c>
      <c r="AA27" s="167">
        <v>12</v>
      </c>
      <c r="AB27" s="167">
        <v>0</v>
      </c>
      <c r="AC27" s="167">
        <v>215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12</v>
      </c>
      <c r="CB27" s="202">
        <v>0</v>
      </c>
      <c r="CZ27" s="167">
        <v>0</v>
      </c>
    </row>
    <row r="28" spans="1:57" ht="12.75">
      <c r="A28" s="203"/>
      <c r="B28" s="204" t="s">
        <v>75</v>
      </c>
      <c r="C28" s="205" t="str">
        <f>CONCATENATE(B26," ",C26)</f>
        <v>96 Bourání konstrukcí</v>
      </c>
      <c r="D28" s="206"/>
      <c r="E28" s="207"/>
      <c r="F28" s="208"/>
      <c r="G28" s="209">
        <f>SUM(G26:G27)</f>
        <v>0</v>
      </c>
      <c r="O28" s="195">
        <v>4</v>
      </c>
      <c r="BA28" s="210">
        <f>SUM(BA26:BA27)</f>
        <v>0</v>
      </c>
      <c r="BB28" s="210">
        <f>SUM(BB26:BB27)</f>
        <v>0</v>
      </c>
      <c r="BC28" s="210">
        <f>SUM(BC26:BC27)</f>
        <v>0</v>
      </c>
      <c r="BD28" s="210">
        <f>SUM(BD26:BD27)</f>
        <v>0</v>
      </c>
      <c r="BE28" s="210">
        <f>SUM(BE26:BE27)</f>
        <v>0</v>
      </c>
    </row>
    <row r="29" spans="1:15" ht="12.75">
      <c r="A29" s="188" t="s">
        <v>72</v>
      </c>
      <c r="B29" s="189" t="s">
        <v>120</v>
      </c>
      <c r="C29" s="190" t="s">
        <v>121</v>
      </c>
      <c r="D29" s="191"/>
      <c r="E29" s="192"/>
      <c r="F29" s="192"/>
      <c r="G29" s="193"/>
      <c r="H29" s="194"/>
      <c r="I29" s="194"/>
      <c r="O29" s="195">
        <v>1</v>
      </c>
    </row>
    <row r="30" spans="1:104" ht="12.75">
      <c r="A30" s="196">
        <v>15</v>
      </c>
      <c r="B30" s="197" t="s">
        <v>122</v>
      </c>
      <c r="C30" s="198" t="s">
        <v>123</v>
      </c>
      <c r="D30" s="199" t="s">
        <v>106</v>
      </c>
      <c r="E30" s="200">
        <v>29.40447781</v>
      </c>
      <c r="F30" s="200">
        <v>0</v>
      </c>
      <c r="G30" s="201">
        <f>E30*F30</f>
        <v>0</v>
      </c>
      <c r="O30" s="195">
        <v>2</v>
      </c>
      <c r="AA30" s="167">
        <v>7</v>
      </c>
      <c r="AB30" s="167">
        <v>1</v>
      </c>
      <c r="AC30" s="167">
        <v>2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7</v>
      </c>
      <c r="CB30" s="202">
        <v>1</v>
      </c>
      <c r="CZ30" s="167">
        <v>0</v>
      </c>
    </row>
    <row r="31" spans="1:57" ht="12.75">
      <c r="A31" s="203"/>
      <c r="B31" s="204" t="s">
        <v>75</v>
      </c>
      <c r="C31" s="205" t="str">
        <f>CONCATENATE(B29," ",C29)</f>
        <v>99 Staveništní přesun hmot</v>
      </c>
      <c r="D31" s="206"/>
      <c r="E31" s="207"/>
      <c r="F31" s="208"/>
      <c r="G31" s="209">
        <f>SUM(G29:G30)</f>
        <v>0</v>
      </c>
      <c r="O31" s="195">
        <v>4</v>
      </c>
      <c r="BA31" s="210">
        <f>SUM(BA29:BA30)</f>
        <v>0</v>
      </c>
      <c r="BB31" s="210">
        <f>SUM(BB29:BB30)</f>
        <v>0</v>
      </c>
      <c r="BC31" s="210">
        <f>SUM(BC29:BC30)</f>
        <v>0</v>
      </c>
      <c r="BD31" s="210">
        <f>SUM(BD29:BD30)</f>
        <v>0</v>
      </c>
      <c r="BE31" s="210">
        <f>SUM(BE29:BE30)</f>
        <v>0</v>
      </c>
    </row>
    <row r="32" spans="1:15" ht="12.75">
      <c r="A32" s="188" t="s">
        <v>72</v>
      </c>
      <c r="B32" s="189" t="s">
        <v>124</v>
      </c>
      <c r="C32" s="190" t="s">
        <v>125</v>
      </c>
      <c r="D32" s="191"/>
      <c r="E32" s="192"/>
      <c r="F32" s="192"/>
      <c r="G32" s="193"/>
      <c r="H32" s="194"/>
      <c r="I32" s="194"/>
      <c r="O32" s="195">
        <v>1</v>
      </c>
    </row>
    <row r="33" spans="1:104" ht="22.5">
      <c r="A33" s="196">
        <v>16</v>
      </c>
      <c r="B33" s="197" t="s">
        <v>126</v>
      </c>
      <c r="C33" s="198" t="s">
        <v>127</v>
      </c>
      <c r="D33" s="199" t="s">
        <v>128</v>
      </c>
      <c r="E33" s="200">
        <v>23.4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7</v>
      </c>
      <c r="AC33" s="167">
        <v>7</v>
      </c>
      <c r="AZ33" s="167">
        <v>2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7</v>
      </c>
      <c r="CZ33" s="167">
        <v>0.00528</v>
      </c>
    </row>
    <row r="34" spans="1:104" ht="22.5">
      <c r="A34" s="196">
        <v>17</v>
      </c>
      <c r="B34" s="197" t="s">
        <v>129</v>
      </c>
      <c r="C34" s="198" t="s">
        <v>130</v>
      </c>
      <c r="D34" s="199" t="s">
        <v>128</v>
      </c>
      <c r="E34" s="200">
        <v>39.9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7</v>
      </c>
      <c r="AC34" s="167">
        <v>7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7</v>
      </c>
      <c r="CZ34" s="167">
        <v>0.00891</v>
      </c>
    </row>
    <row r="35" spans="1:104" ht="22.5">
      <c r="A35" s="196">
        <v>18</v>
      </c>
      <c r="B35" s="197" t="s">
        <v>131</v>
      </c>
      <c r="C35" s="198" t="s">
        <v>132</v>
      </c>
      <c r="D35" s="199" t="s">
        <v>101</v>
      </c>
      <c r="E35" s="200">
        <v>33.7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7</v>
      </c>
      <c r="AC35" s="167">
        <v>7</v>
      </c>
      <c r="AZ35" s="167">
        <v>2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7</v>
      </c>
      <c r="CZ35" s="167">
        <v>0.01598</v>
      </c>
    </row>
    <row r="36" spans="1:104" ht="12.75">
      <c r="A36" s="196">
        <v>19</v>
      </c>
      <c r="B36" s="197" t="s">
        <v>133</v>
      </c>
      <c r="C36" s="198" t="s">
        <v>134</v>
      </c>
      <c r="D36" s="199" t="s">
        <v>84</v>
      </c>
      <c r="E36" s="200">
        <v>1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7</v>
      </c>
      <c r="AC36" s="167">
        <v>7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7</v>
      </c>
      <c r="CZ36" s="167">
        <v>0.01549</v>
      </c>
    </row>
    <row r="37" spans="1:104" ht="12.75">
      <c r="A37" s="196">
        <v>20</v>
      </c>
      <c r="B37" s="197" t="s">
        <v>135</v>
      </c>
      <c r="C37" s="198" t="s">
        <v>136</v>
      </c>
      <c r="D37" s="199" t="s">
        <v>137</v>
      </c>
      <c r="E37" s="200">
        <v>21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7</v>
      </c>
      <c r="AC37" s="167">
        <v>7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7</v>
      </c>
      <c r="CZ37" s="167">
        <v>0.00332</v>
      </c>
    </row>
    <row r="38" spans="1:104" ht="22.5">
      <c r="A38" s="196">
        <v>21</v>
      </c>
      <c r="B38" s="197" t="s">
        <v>138</v>
      </c>
      <c r="C38" s="198" t="s">
        <v>139</v>
      </c>
      <c r="D38" s="199" t="s">
        <v>128</v>
      </c>
      <c r="E38" s="200">
        <v>15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7</v>
      </c>
      <c r="AC38" s="167">
        <v>7</v>
      </c>
      <c r="AZ38" s="167">
        <v>2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7</v>
      </c>
      <c r="CZ38" s="167">
        <v>0.01115</v>
      </c>
    </row>
    <row r="39" spans="1:104" ht="22.5">
      <c r="A39" s="196">
        <v>22</v>
      </c>
      <c r="B39" s="197" t="s">
        <v>138</v>
      </c>
      <c r="C39" s="198" t="s">
        <v>140</v>
      </c>
      <c r="D39" s="199" t="s">
        <v>128</v>
      </c>
      <c r="E39" s="200">
        <v>39.2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7</v>
      </c>
      <c r="AC39" s="167">
        <v>7</v>
      </c>
      <c r="AZ39" s="167">
        <v>2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7</v>
      </c>
      <c r="CZ39" s="167">
        <v>0.01454</v>
      </c>
    </row>
    <row r="40" spans="1:104" ht="22.5">
      <c r="A40" s="196">
        <v>23</v>
      </c>
      <c r="B40" s="197" t="s">
        <v>141</v>
      </c>
      <c r="C40" s="198" t="s">
        <v>142</v>
      </c>
      <c r="D40" s="199" t="s">
        <v>101</v>
      </c>
      <c r="E40" s="200">
        <v>34.2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0.0066</v>
      </c>
    </row>
    <row r="41" spans="1:104" ht="22.5">
      <c r="A41" s="196">
        <v>24</v>
      </c>
      <c r="B41" s="197" t="s">
        <v>143</v>
      </c>
      <c r="C41" s="198" t="s">
        <v>144</v>
      </c>
      <c r="D41" s="199" t="s">
        <v>101</v>
      </c>
      <c r="E41" s="200">
        <v>20.2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0.01426</v>
      </c>
    </row>
    <row r="42" spans="1:104" ht="12.75">
      <c r="A42" s="196">
        <v>25</v>
      </c>
      <c r="B42" s="197" t="s">
        <v>145</v>
      </c>
      <c r="C42" s="198" t="s">
        <v>146</v>
      </c>
      <c r="D42" s="199" t="s">
        <v>101</v>
      </c>
      <c r="E42" s="200">
        <v>110.1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7</v>
      </c>
      <c r="AC42" s="167">
        <v>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7</v>
      </c>
      <c r="CZ42" s="167">
        <v>6E-05</v>
      </c>
    </row>
    <row r="43" spans="1:104" ht="12.75">
      <c r="A43" s="196">
        <v>26</v>
      </c>
      <c r="B43" s="197" t="s">
        <v>147</v>
      </c>
      <c r="C43" s="198" t="s">
        <v>148</v>
      </c>
      <c r="D43" s="199" t="s">
        <v>106</v>
      </c>
      <c r="E43" s="200">
        <v>2.360393</v>
      </c>
      <c r="F43" s="200">
        <v>0</v>
      </c>
      <c r="G43" s="201">
        <f>E43*F43</f>
        <v>0</v>
      </c>
      <c r="O43" s="195">
        <v>2</v>
      </c>
      <c r="AA43" s="167">
        <v>7</v>
      </c>
      <c r="AB43" s="167">
        <v>1001</v>
      </c>
      <c r="AC43" s="167">
        <v>5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7</v>
      </c>
      <c r="CB43" s="202">
        <v>1001</v>
      </c>
      <c r="CZ43" s="167">
        <v>0</v>
      </c>
    </row>
    <row r="44" spans="1:57" ht="12.75">
      <c r="A44" s="203"/>
      <c r="B44" s="204" t="s">
        <v>75</v>
      </c>
      <c r="C44" s="205" t="str">
        <f>CONCATENATE(B32," ",C32)</f>
        <v>762 Konstrukce tesařské</v>
      </c>
      <c r="D44" s="206"/>
      <c r="E44" s="207"/>
      <c r="F44" s="208"/>
      <c r="G44" s="209">
        <f>SUM(G32:G43)</f>
        <v>0</v>
      </c>
      <c r="O44" s="195">
        <v>4</v>
      </c>
      <c r="BA44" s="210">
        <f>SUM(BA32:BA43)</f>
        <v>0</v>
      </c>
      <c r="BB44" s="210">
        <f>SUM(BB32:BB43)</f>
        <v>0</v>
      </c>
      <c r="BC44" s="210">
        <f>SUM(BC32:BC43)</f>
        <v>0</v>
      </c>
      <c r="BD44" s="210">
        <f>SUM(BD32:BD43)</f>
        <v>0</v>
      </c>
      <c r="BE44" s="210">
        <f>SUM(BE32:BE43)</f>
        <v>0</v>
      </c>
    </row>
    <row r="45" spans="1:15" ht="12.75">
      <c r="A45" s="188" t="s">
        <v>72</v>
      </c>
      <c r="B45" s="189" t="s">
        <v>149</v>
      </c>
      <c r="C45" s="190" t="s">
        <v>150</v>
      </c>
      <c r="D45" s="191"/>
      <c r="E45" s="192"/>
      <c r="F45" s="192"/>
      <c r="G45" s="193"/>
      <c r="H45" s="194"/>
      <c r="I45" s="194"/>
      <c r="O45" s="195">
        <v>1</v>
      </c>
    </row>
    <row r="46" spans="1:104" ht="12.75">
      <c r="A46" s="196">
        <v>27</v>
      </c>
      <c r="B46" s="197" t="s">
        <v>151</v>
      </c>
      <c r="C46" s="198" t="s">
        <v>152</v>
      </c>
      <c r="D46" s="199" t="s">
        <v>101</v>
      </c>
      <c r="E46" s="200">
        <v>34.2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7</v>
      </c>
      <c r="AC46" s="167">
        <v>7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7</v>
      </c>
      <c r="CZ46" s="167">
        <v>0.00071</v>
      </c>
    </row>
    <row r="47" spans="1:104" ht="12.75">
      <c r="A47" s="196">
        <v>28</v>
      </c>
      <c r="B47" s="197" t="s">
        <v>153</v>
      </c>
      <c r="C47" s="198" t="s">
        <v>154</v>
      </c>
      <c r="D47" s="199" t="s">
        <v>101</v>
      </c>
      <c r="E47" s="200">
        <v>37.6</v>
      </c>
      <c r="F47" s="200">
        <v>0</v>
      </c>
      <c r="G47" s="201">
        <f>E47*F47</f>
        <v>0</v>
      </c>
      <c r="O47" s="195">
        <v>2</v>
      </c>
      <c r="AA47" s="167">
        <v>3</v>
      </c>
      <c r="AB47" s="167">
        <v>7</v>
      </c>
      <c r="AC47" s="167">
        <v>15484130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3</v>
      </c>
      <c r="CB47" s="202">
        <v>7</v>
      </c>
      <c r="CZ47" s="167">
        <v>0.0075</v>
      </c>
    </row>
    <row r="48" spans="1:104" ht="12.75">
      <c r="A48" s="196">
        <v>29</v>
      </c>
      <c r="B48" s="197" t="s">
        <v>155</v>
      </c>
      <c r="C48" s="198" t="s">
        <v>156</v>
      </c>
      <c r="D48" s="199" t="s">
        <v>106</v>
      </c>
      <c r="E48" s="200">
        <v>0.306282</v>
      </c>
      <c r="F48" s="200">
        <v>0</v>
      </c>
      <c r="G48" s="201">
        <f>E48*F48</f>
        <v>0</v>
      </c>
      <c r="O48" s="195">
        <v>2</v>
      </c>
      <c r="AA48" s="167">
        <v>7</v>
      </c>
      <c r="AB48" s="167">
        <v>1001</v>
      </c>
      <c r="AC48" s="167">
        <v>5</v>
      </c>
      <c r="AZ48" s="167">
        <v>2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7</v>
      </c>
      <c r="CB48" s="202">
        <v>1001</v>
      </c>
      <c r="CZ48" s="167">
        <v>0</v>
      </c>
    </row>
    <row r="49" spans="1:57" ht="12.75">
      <c r="A49" s="203"/>
      <c r="B49" s="204" t="s">
        <v>75</v>
      </c>
      <c r="C49" s="205" t="str">
        <f>CONCATENATE(B45," ",C45)</f>
        <v>767 Konstrukce zámečnické</v>
      </c>
      <c r="D49" s="206"/>
      <c r="E49" s="207"/>
      <c r="F49" s="208"/>
      <c r="G49" s="209">
        <f>SUM(G45:G48)</f>
        <v>0</v>
      </c>
      <c r="O49" s="195">
        <v>4</v>
      </c>
      <c r="BA49" s="210">
        <f>SUM(BA45:BA48)</f>
        <v>0</v>
      </c>
      <c r="BB49" s="210">
        <f>SUM(BB45:BB48)</f>
        <v>0</v>
      </c>
      <c r="BC49" s="210">
        <f>SUM(BC45:BC48)</f>
        <v>0</v>
      </c>
      <c r="BD49" s="210">
        <f>SUM(BD45:BD48)</f>
        <v>0</v>
      </c>
      <c r="BE49" s="210">
        <f>SUM(BE45:BE48)</f>
        <v>0</v>
      </c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ht="12.75">
      <c r="E72" s="167"/>
    </row>
    <row r="73" spans="1:7" ht="12.75">
      <c r="A73" s="211"/>
      <c r="B73" s="211"/>
      <c r="C73" s="211"/>
      <c r="D73" s="211"/>
      <c r="E73" s="211"/>
      <c r="F73" s="211"/>
      <c r="G73" s="211"/>
    </row>
    <row r="74" spans="1:7" ht="12.75">
      <c r="A74" s="211"/>
      <c r="B74" s="211"/>
      <c r="C74" s="211"/>
      <c r="D74" s="211"/>
      <c r="E74" s="211"/>
      <c r="F74" s="211"/>
      <c r="G74" s="211"/>
    </row>
    <row r="75" spans="1:7" ht="12.75">
      <c r="A75" s="211"/>
      <c r="B75" s="211"/>
      <c r="C75" s="211"/>
      <c r="D75" s="211"/>
      <c r="E75" s="211"/>
      <c r="F75" s="211"/>
      <c r="G75" s="211"/>
    </row>
    <row r="76" spans="1:7" ht="12.75">
      <c r="A76" s="211"/>
      <c r="B76" s="211"/>
      <c r="C76" s="211"/>
      <c r="D76" s="211"/>
      <c r="E76" s="211"/>
      <c r="F76" s="211"/>
      <c r="G76" s="211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ht="12.75">
      <c r="E92" s="167"/>
    </row>
    <row r="93" ht="12.75">
      <c r="E93" s="167"/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spans="1:2" ht="12.75">
      <c r="A108" s="212"/>
      <c r="B108" s="212"/>
    </row>
    <row r="109" spans="1:7" ht="12.75">
      <c r="A109" s="211"/>
      <c r="B109" s="211"/>
      <c r="C109" s="214"/>
      <c r="D109" s="214"/>
      <c r="E109" s="215"/>
      <c r="F109" s="214"/>
      <c r="G109" s="216"/>
    </row>
    <row r="110" spans="1:7" ht="12.75">
      <c r="A110" s="217"/>
      <c r="B110" s="217"/>
      <c r="C110" s="211"/>
      <c r="D110" s="211"/>
      <c r="E110" s="218"/>
      <c r="F110" s="211"/>
      <c r="G110" s="211"/>
    </row>
    <row r="111" spans="1:7" ht="12.75">
      <c r="A111" s="211"/>
      <c r="B111" s="211"/>
      <c r="C111" s="211"/>
      <c r="D111" s="211"/>
      <c r="E111" s="218"/>
      <c r="F111" s="211"/>
      <c r="G111" s="211"/>
    </row>
    <row r="112" spans="1:7" ht="12.75">
      <c r="A112" s="211"/>
      <c r="B112" s="211"/>
      <c r="C112" s="211"/>
      <c r="D112" s="211"/>
      <c r="E112" s="218"/>
      <c r="F112" s="211"/>
      <c r="G112" s="211"/>
    </row>
    <row r="113" spans="1:7" ht="12.75">
      <c r="A113" s="211"/>
      <c r="B113" s="211"/>
      <c r="C113" s="211"/>
      <c r="D113" s="211"/>
      <c r="E113" s="218"/>
      <c r="F113" s="211"/>
      <c r="G113" s="211"/>
    </row>
    <row r="114" spans="1:7" ht="12.75">
      <c r="A114" s="211"/>
      <c r="B114" s="211"/>
      <c r="C114" s="211"/>
      <c r="D114" s="211"/>
      <c r="E114" s="218"/>
      <c r="F114" s="211"/>
      <c r="G114" s="211"/>
    </row>
    <row r="115" spans="1:7" ht="12.75">
      <c r="A115" s="211"/>
      <c r="B115" s="211"/>
      <c r="C115" s="211"/>
      <c r="D115" s="211"/>
      <c r="E115" s="218"/>
      <c r="F115" s="211"/>
      <c r="G115" s="211"/>
    </row>
    <row r="116" spans="1:7" ht="12.75">
      <c r="A116" s="211"/>
      <c r="B116" s="211"/>
      <c r="C116" s="211"/>
      <c r="D116" s="211"/>
      <c r="E116" s="218"/>
      <c r="F116" s="211"/>
      <c r="G116" s="211"/>
    </row>
    <row r="117" spans="1:7" ht="12.75">
      <c r="A117" s="211"/>
      <c r="B117" s="211"/>
      <c r="C117" s="211"/>
      <c r="D117" s="211"/>
      <c r="E117" s="218"/>
      <c r="F117" s="211"/>
      <c r="G117" s="211"/>
    </row>
    <row r="118" spans="1:7" ht="12.75">
      <c r="A118" s="211"/>
      <c r="B118" s="211"/>
      <c r="C118" s="211"/>
      <c r="D118" s="211"/>
      <c r="E118" s="218"/>
      <c r="F118" s="211"/>
      <c r="G118" s="211"/>
    </row>
    <row r="119" spans="1:7" ht="12.75">
      <c r="A119" s="211"/>
      <c r="B119" s="211"/>
      <c r="C119" s="211"/>
      <c r="D119" s="211"/>
      <c r="E119" s="218"/>
      <c r="F119" s="211"/>
      <c r="G119" s="211"/>
    </row>
    <row r="120" spans="1:7" ht="12.75">
      <c r="A120" s="211"/>
      <c r="B120" s="211"/>
      <c r="C120" s="211"/>
      <c r="D120" s="211"/>
      <c r="E120" s="218"/>
      <c r="F120" s="211"/>
      <c r="G120" s="211"/>
    </row>
    <row r="121" spans="1:7" ht="12.75">
      <c r="A121" s="211"/>
      <c r="B121" s="211"/>
      <c r="C121" s="211"/>
      <c r="D121" s="211"/>
      <c r="E121" s="218"/>
      <c r="F121" s="211"/>
      <c r="G121" s="211"/>
    </row>
    <row r="122" spans="1:7" ht="12.75">
      <c r="A122" s="211"/>
      <c r="B122" s="211"/>
      <c r="C122" s="211"/>
      <c r="D122" s="211"/>
      <c r="E122" s="218"/>
      <c r="F122" s="211"/>
      <c r="G122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2021-10-13T11:26:39Z</dcterms:created>
  <dcterms:modified xsi:type="dcterms:W3CDTF">2021-10-13T11:27:16Z</dcterms:modified>
  <cp:category/>
  <cp:version/>
  <cp:contentType/>
  <cp:contentStatus/>
</cp:coreProperties>
</file>