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7"/>
  <workbookPr defaultThemeVersion="124226"/>
  <bookViews>
    <workbookView xWindow="0" yWindow="0" windowWidth="28800" windowHeight="11625" activeTab="0"/>
  </bookViews>
  <sheets>
    <sheet name="část 1 Pečovatelská lůžka" sheetId="1" r:id="rId1"/>
    <sheet name="část 2 Nábytek" sheetId="2" r:id="rId2"/>
  </sheets>
  <definedNames/>
  <calcPr calcId="191029"/>
</workbook>
</file>

<file path=xl/sharedStrings.xml><?xml version="1.0" encoding="utf-8"?>
<sst xmlns="http://schemas.openxmlformats.org/spreadsheetml/2006/main" count="70" uniqueCount="53">
  <si>
    <t>Číslo
položky</t>
  </si>
  <si>
    <t>Název požadované položky</t>
  </si>
  <si>
    <t>Technické parametry a užitné vlastnosti - bližší specifikace</t>
  </si>
  <si>
    <r>
      <rPr>
        <u val="single"/>
        <sz val="12"/>
        <color rgb="FFFF0000"/>
        <rFont val="Calibri"/>
        <family val="2"/>
        <scheme val="minor"/>
      </rPr>
      <t>Upozornění</t>
    </r>
    <r>
      <rPr>
        <sz val="12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</si>
  <si>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[doplní dodavatel]</t>
  </si>
  <si>
    <t>sídlo:</t>
  </si>
  <si>
    <t>zástupce:</t>
  </si>
  <si>
    <r>
      <t>Obchodní firma</t>
    </r>
    <r>
      <rPr>
        <b/>
        <sz val="8"/>
        <color rgb="FF000000"/>
        <rFont val="Calibri"/>
        <family val="2"/>
        <scheme val="minor"/>
      </rPr>
      <t xml:space="preserve"> / název:</t>
    </r>
  </si>
  <si>
    <t>IČ / DIČ:</t>
  </si>
  <si>
    <t>[doplní dodavatel] / [doplní dodavatel]</t>
  </si>
  <si>
    <t>IDENTIFIKAČNÍ ÚDAJE DODAVATELE:</t>
  </si>
  <si>
    <t>1.1</t>
  </si>
  <si>
    <t>1.2</t>
  </si>
  <si>
    <t>Antidekubitní matrace</t>
  </si>
  <si>
    <t xml:space="preserve">DPH </t>
  </si>
  <si>
    <t>Elektricky polohovatelné lůžko</t>
  </si>
  <si>
    <t>Sazba DPH (procentuelní)</t>
  </si>
  <si>
    <t>Nabídková cena
(v Kč vč. DPH)</t>
  </si>
  <si>
    <t>Obchodní název (uváděný v katalogu dodavatele)</t>
  </si>
  <si>
    <t>1.3</t>
  </si>
  <si>
    <t>Skříň dvoukřídlá</t>
  </si>
  <si>
    <t>Název  položky</t>
  </si>
  <si>
    <t xml:space="preserve">• výrobní materiál: DTDL javor, tl. 18 mm
• rozměry a provedení: viz nákres
• zámek: zámek s výměnnou cylindrickou vložkou včetně zamykání nástavce
• barva včetně dvířek: javor
• rozdělení dvoukřídlé skříně : police, šatní tyč - viz nákres
• provedení soklu: sokl probíhá pod všemi skříňkami - viz nákres
</t>
  </si>
  <si>
    <t>stůl</t>
  </si>
  <si>
    <t xml:space="preserve">• výrobní materiál: DTDL javor, tl. 18 mm
• rozměry a provedení: viz nákres
• nohy stolu: kovové, výškově nastavitelné
</t>
  </si>
  <si>
    <t>Skříňka na lednici</t>
  </si>
  <si>
    <t xml:space="preserve">• výrobní materiál: DTDL javor, tl. 18 mm
• rozměry a provedení: viz nákres
</t>
  </si>
  <si>
    <t>Police na stěnu</t>
  </si>
  <si>
    <t>Věšák na oblečení</t>
  </si>
  <si>
    <t>1.4</t>
  </si>
  <si>
    <t>1.5</t>
  </si>
  <si>
    <t>Nabídková cena/1 kus
(v Kč bez DPH)</t>
  </si>
  <si>
    <t>Počet kusů</t>
  </si>
  <si>
    <t>Nabídková cena/více ks
(v Kč bez DPH)</t>
  </si>
  <si>
    <t>Sazba DPH (21%)</t>
  </si>
  <si>
    <t>Celkem</t>
  </si>
  <si>
    <t>Místo</t>
  </si>
  <si>
    <t>Datum</t>
  </si>
  <si>
    <t>Zpracoval</t>
  </si>
  <si>
    <t>Podpis</t>
  </si>
  <si>
    <t>Nabídková cena za 16 lůžek vč.antidekubitní matrace (v Kč bez DPH)</t>
  </si>
  <si>
    <t>Nabídková cena za 16 lůžek vč.antidekubitní matrace (v Kč vč. DPH)</t>
  </si>
  <si>
    <t>Technická specifikace a cenová nabídka - část 1: pečovatelská lůžka</t>
  </si>
  <si>
    <t>Technická specifikace a cenová nabídka - část 2: nábytek do pokojů uživatelů</t>
  </si>
  <si>
    <t xml:space="preserve">• Rozměry matrace 200x90 cm,                                                                                                                                   ANO / NE 
• Vhodné pro 4. stupeň dekubitů dle EPUAP – nutno doložit ověření z nezávislé certifikační agentury (např. Berlin Cert);                                                                                                                                           ANO / NE
• Snížení tlaku na tkáň u modelového 80 kg ležícího pacienta pod 15 mm Hg, při maximálně hmotnosti ležícího nesmí přesáhnout 20 mm Hg;                                                                                          ANO / NE
• Vhodné pro použití při terapii bolesti;                                                                                                                ANO / NE
• Materiál se zvýšenou paropropustností pro regulaci mikroklimatu;                                             ANO / NE
• Vhodné pro pacienty až o 150 Kg;                                                                                                                           ANO / NE
• Třívrstvé provedení;                                                                                                                                                        ANO / NE
• Provedení z HR pěny o objemové hmotnosti 50 kg/m3;                                                                          ANO / NE
• Vyztužení boků matrace pro stabilizaci sedu pacienta;                                                                        ANO / NE
• Pružný PU potah (min 170g/m2);                                                                                                                           ANO / NE
• Voděodolný potah min 1850 mm vodního sloupce;                                                                                ANO / NE
• Prodyšný potah;                                                                                                                                                               ANO / NE
• Potah pratelný na 95 °C.                                                                                                                                            ANO / NE
</t>
  </si>
  <si>
    <t xml:space="preserve">• Dodávka včetně hrazdy a hrazdičky                                                                                                                          ANO / NE
• Čtyřdílný polohovatelný rošt v provedení z kovových lamel pro snadnou údržbu;                   ANO / NE
• Barevné provedení lůžka:  javor;                                                                                                                                ANO / NE
• Rozměr ložné plochy 200x90 cm (pro matrace 200x90 cm);                                                                    ANO / NE
• Samostatně brzditelná kolečka min. průměru 100 mm;                                                                            ANO / NE
• Vnější rozměry lůžka max. 210 x 110 cm;                                                                                                              ANO / NE
• Elektrické nastavení výšky, elektrické nastavení zádového dílu a stehenního dílu;              ANO / NE
• Výška zdvihu lůžka 30–80 cm;                                                                                                                                       ANO / NE
• Elektricky nastavitelná poloha Trendelenburg s náklonem min. 15°;                                              ANO / NE
• Elektricky nastavitelná poloha Antitrendelenburg s náklonem min. 18°;                                     ANO / NE
• Provedení konstrukce čel lůžka z masivního dřeva;                                                                                     ANO / NE
• Dělené postranice v poměru 40/60;                                                                                                                      ANO / NE
• Provedení postranic z masivního dřeva, konstrukce ocelová;                                                             ANO / NE
• Prostor mezi postranicemi minimálně 4cm;                                                                                                    ANO / NE
• Sklopný – výkyvný mech. postranic, nikoliv teleskopický pomocí zasunutí a  nikoli pomocí odklopení;                                                                                                                                                                                   ANO / NE
• Možnost prodloužení lůžka o min. 20 cm;                                                                                                           ANO / NE
• Maximální provozní zatížení min. 210 kg                                                                                                            ANO / NE
• Garance dodání náhradních dílů min 10 let;                                                                                                  ANO / NE
• Cena včetně dopravy, montáže a zaškolení personálu.                                                                          ANO / NE
</t>
  </si>
  <si>
    <t>Nabídková cena za 1 lůžko vč.antidekubitní matrace, hrazdy a hrazdičky (v Kč vč.DPH 15%)</t>
  </si>
  <si>
    <t>Technické parametry a užitné vlastnosti - bližší specifikace                                              (účastník potvrdí naplnění tech. parametru ve své nabídce - výběr ANO nebo NE)</t>
  </si>
  <si>
    <t>Nabídková cena/jednotka
(v Kč bez DPH)</t>
  </si>
  <si>
    <t>Nabídková cena/jednotka
(v Kč vč. DPH)</t>
  </si>
  <si>
    <t>Nabídková cena za 1 elektricky polohovatelné lůžko vč. antidekub. matrace, hrazdy a hrazdičky (v Kč bez DPH)</t>
  </si>
  <si>
    <t>Příloha č. 5 Technická specifikace a cenová nabídka</t>
  </si>
  <si>
    <t>IDENTIFIKAČNÍ ÚDAJE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</si>
</sst>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2"/>
      <color rgb="FFFF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49" fontId="6" fillId="0" borderId="1" xfId="0" applyNumberFormat="1" applyFont="1" applyFill="1" applyBorder="1" applyAlignment="1" applyProtection="1">
      <alignment horizontal="centerContinuous" vertical="center" wrapText="1"/>
      <protection/>
    </xf>
    <xf numFmtId="49" fontId="6" fillId="0" borderId="2" xfId="0" applyNumberFormat="1" applyFont="1" applyFill="1" applyBorder="1" applyAlignment="1" applyProtection="1">
      <alignment horizontal="centerContinuous" vertical="center" wrapText="1"/>
      <protection/>
    </xf>
    <xf numFmtId="0" fontId="9" fillId="2" borderId="2" xfId="0" applyNumberFormat="1" applyFont="1" applyFill="1" applyBorder="1" applyAlignment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  <protection/>
    </xf>
    <xf numFmtId="0" fontId="14" fillId="3" borderId="4" xfId="0" applyFont="1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9" fontId="7" fillId="5" borderId="6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  <protection/>
    </xf>
    <xf numFmtId="0" fontId="14" fillId="3" borderId="1" xfId="0" applyFont="1" applyFill="1" applyBorder="1" applyAlignment="1" applyProtection="1">
      <alignment horizontal="center" vertical="center" wrapText="1"/>
      <protection/>
    </xf>
    <xf numFmtId="0" fontId="6" fillId="4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16" fillId="2" borderId="1" xfId="0" applyNumberFormat="1" applyFont="1" applyFill="1" applyBorder="1" applyAlignment="1">
      <alignment horizontal="left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5" fillId="6" borderId="7" xfId="0" applyFont="1" applyFill="1" applyBorder="1" applyAlignment="1">
      <alignment horizontal="center" vertical="center" wrapText="1"/>
    </xf>
    <xf numFmtId="4" fontId="7" fillId="6" borderId="8" xfId="0" applyNumberFormat="1" applyFont="1" applyFill="1" applyBorder="1" applyAlignment="1">
      <alignment horizontal="center" vertical="center" wrapText="1"/>
    </xf>
    <xf numFmtId="4" fontId="7" fillId="5" borderId="9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4" fillId="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 applyProtection="1">
      <alignment horizontal="left" vertical="center" wrapText="1"/>
      <protection/>
    </xf>
    <xf numFmtId="0" fontId="9" fillId="6" borderId="18" xfId="0" applyFont="1" applyFill="1" applyBorder="1" applyAlignment="1" applyProtection="1">
      <alignment horizontal="left" vertical="center" wrapText="1"/>
      <protection/>
    </xf>
    <xf numFmtId="0" fontId="7" fillId="6" borderId="1" xfId="0" applyFont="1" applyFill="1" applyBorder="1" applyAlignment="1" applyProtection="1">
      <alignment horizontal="left" vertical="center" wrapText="1"/>
      <protection/>
    </xf>
    <xf numFmtId="0" fontId="7" fillId="6" borderId="18" xfId="0" applyFont="1" applyFill="1" applyBorder="1" applyAlignment="1" applyProtection="1">
      <alignment horizontal="left" vertical="center" wrapText="1"/>
      <protection/>
    </xf>
    <xf numFmtId="0" fontId="7" fillId="6" borderId="10" xfId="0" applyFont="1" applyFill="1" applyBorder="1" applyAlignment="1" applyProtection="1">
      <alignment horizontal="left" vertical="center" wrapText="1"/>
      <protection/>
    </xf>
    <xf numFmtId="0" fontId="7" fillId="6" borderId="19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justify" vertical="center"/>
    </xf>
    <xf numFmtId="0" fontId="4" fillId="0" borderId="23" xfId="0" applyFont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2" fillId="0" borderId="26" xfId="0" applyFont="1" applyBorder="1" applyAlignment="1" applyProtection="1">
      <alignment horizontal="left" vertical="center" wrapText="1"/>
      <protection hidden="1"/>
    </xf>
    <xf numFmtId="0" fontId="2" fillId="0" borderId="27" xfId="0" applyFont="1" applyBorder="1" applyAlignment="1" applyProtection="1">
      <alignment horizontal="left" vertical="center" wrapText="1"/>
      <protection hidden="1"/>
    </xf>
    <xf numFmtId="0" fontId="2" fillId="0" borderId="28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/>
      <protection hidden="1"/>
    </xf>
    <xf numFmtId="0" fontId="4" fillId="0" borderId="29" xfId="0" applyFont="1" applyBorder="1" applyAlignment="1" applyProtection="1">
      <alignment horizontal="left" vertical="center"/>
      <protection hidden="1"/>
    </xf>
    <xf numFmtId="164" fontId="3" fillId="6" borderId="30" xfId="0" applyNumberFormat="1" applyFont="1" applyFill="1" applyBorder="1" applyAlignment="1">
      <alignment horizontal="right" vertical="center" wrapText="1"/>
    </xf>
    <xf numFmtId="164" fontId="3" fillId="6" borderId="27" xfId="0" applyNumberFormat="1" applyFont="1" applyFill="1" applyBorder="1" applyAlignment="1">
      <alignment horizontal="right" vertical="center" wrapText="1"/>
    </xf>
    <xf numFmtId="164" fontId="3" fillId="6" borderId="31" xfId="0" applyNumberFormat="1" applyFont="1" applyFill="1" applyBorder="1" applyAlignment="1">
      <alignment horizontal="right" vertical="center" wrapText="1"/>
    </xf>
    <xf numFmtId="164" fontId="8" fillId="6" borderId="30" xfId="0" applyNumberFormat="1" applyFont="1" applyFill="1" applyBorder="1" applyAlignment="1">
      <alignment horizontal="right" vertical="center" wrapText="1"/>
    </xf>
    <xf numFmtId="164" fontId="8" fillId="6" borderId="27" xfId="0" applyNumberFormat="1" applyFont="1" applyFill="1" applyBorder="1" applyAlignment="1">
      <alignment horizontal="right" vertical="center" wrapText="1"/>
    </xf>
    <xf numFmtId="164" fontId="8" fillId="6" borderId="31" xfId="0" applyNumberFormat="1" applyFont="1" applyFill="1" applyBorder="1" applyAlignment="1">
      <alignment horizontal="right" vertical="center" wrapText="1"/>
    </xf>
    <xf numFmtId="164" fontId="8" fillId="6" borderId="14" xfId="0" applyNumberFormat="1" applyFont="1" applyFill="1" applyBorder="1" applyAlignment="1">
      <alignment horizontal="right" vertical="center" wrapText="1"/>
    </xf>
    <xf numFmtId="164" fontId="8" fillId="6" borderId="29" xfId="0" applyNumberFormat="1" applyFont="1" applyFill="1" applyBorder="1" applyAlignment="1">
      <alignment horizontal="right" vertical="center" wrapText="1"/>
    </xf>
    <xf numFmtId="164" fontId="8" fillId="6" borderId="32" xfId="0" applyNumberFormat="1" applyFont="1" applyFill="1" applyBorder="1" applyAlignment="1">
      <alignment horizontal="right" vertical="center" wrapText="1"/>
    </xf>
    <xf numFmtId="0" fontId="7" fillId="0" borderId="33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4" fontId="8" fillId="6" borderId="23" xfId="0" applyNumberFormat="1" applyFont="1" applyFill="1" applyBorder="1" applyAlignment="1">
      <alignment horizontal="right" vertical="center" wrapText="1"/>
    </xf>
    <xf numFmtId="4" fontId="8" fillId="6" borderId="25" xfId="0" applyNumberFormat="1" applyFont="1" applyFill="1" applyBorder="1" applyAlignment="1">
      <alignment horizontal="right" vertical="center" wrapText="1"/>
    </xf>
    <xf numFmtId="4" fontId="8" fillId="6" borderId="35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top" wrapText="1"/>
    </xf>
    <xf numFmtId="0" fontId="9" fillId="7" borderId="1" xfId="0" applyFont="1" applyFill="1" applyBorder="1" applyAlignment="1" applyProtection="1">
      <alignment horizontal="left" vertical="center" wrapText="1"/>
      <protection/>
    </xf>
    <xf numFmtId="0" fontId="9" fillId="7" borderId="18" xfId="0" applyFont="1" applyFill="1" applyBorder="1" applyAlignment="1" applyProtection="1">
      <alignment horizontal="left" vertical="center" wrapText="1"/>
      <protection/>
    </xf>
    <xf numFmtId="0" fontId="7" fillId="7" borderId="1" xfId="0" applyFont="1" applyFill="1" applyBorder="1" applyAlignment="1" applyProtection="1">
      <alignment horizontal="left" vertical="center" wrapText="1"/>
      <protection/>
    </xf>
    <xf numFmtId="0" fontId="7" fillId="7" borderId="18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7" fillId="7" borderId="38" xfId="0" applyFont="1" applyFill="1" applyBorder="1" applyAlignment="1" applyProtection="1">
      <alignment horizontal="left" vertical="center" wrapText="1"/>
      <protection/>
    </xf>
    <xf numFmtId="0" fontId="7" fillId="7" borderId="39" xfId="0" applyFont="1" applyFill="1" applyBorder="1" applyAlignment="1" applyProtection="1">
      <alignment horizontal="left" vertical="center" wrapText="1"/>
      <protection/>
    </xf>
    <xf numFmtId="0" fontId="14" fillId="3" borderId="1" xfId="0" applyFont="1" applyFill="1" applyBorder="1" applyAlignment="1" applyProtection="1">
      <alignment horizontal="center" vertical="center" wrapText="1"/>
      <protection/>
    </xf>
    <xf numFmtId="49" fontId="2" fillId="0" borderId="40" xfId="0" applyNumberFormat="1" applyFont="1" applyFill="1" applyBorder="1" applyAlignment="1" applyProtection="1">
      <alignment horizontal="left" vertical="center"/>
      <protection/>
    </xf>
    <xf numFmtId="0" fontId="8" fillId="0" borderId="25" xfId="0" applyFont="1" applyBorder="1" applyAlignment="1">
      <alignment horizontal="left"/>
    </xf>
    <xf numFmtId="0" fontId="8" fillId="0" borderId="2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 topLeftCell="A1">
      <selection activeCell="A1" sqref="A1:I1"/>
    </sheetView>
  </sheetViews>
  <sheetFormatPr defaultColWidth="9.140625" defaultRowHeight="15"/>
  <cols>
    <col min="1" max="1" width="7.421875" style="1" bestFit="1" customWidth="1"/>
    <col min="2" max="2" width="22.140625" style="1" bestFit="1" customWidth="1"/>
    <col min="3" max="3" width="31.421875" style="1" customWidth="1"/>
    <col min="4" max="4" width="24.8515625" style="1" customWidth="1"/>
    <col min="5" max="5" width="9.7109375" style="1" customWidth="1"/>
    <col min="6" max="6" width="15.140625" style="1" customWidth="1"/>
    <col min="7" max="9" width="10.7109375" style="1" customWidth="1"/>
    <col min="10" max="16384" width="9.140625" style="1" customWidth="1"/>
  </cols>
  <sheetData>
    <row r="1" spans="1:9" ht="15.75">
      <c r="A1" s="40" t="s">
        <v>51</v>
      </c>
      <c r="B1" s="41"/>
      <c r="C1" s="41"/>
      <c r="D1" s="41"/>
      <c r="E1" s="41"/>
      <c r="F1" s="41"/>
      <c r="G1" s="41"/>
      <c r="H1" s="41"/>
      <c r="I1" s="41"/>
    </row>
    <row r="2" spans="1:9" ht="16.5" thickBot="1">
      <c r="A2" s="42" t="s">
        <v>42</v>
      </c>
      <c r="B2" s="43"/>
      <c r="C2" s="43"/>
      <c r="D2" s="43"/>
      <c r="E2" s="43"/>
      <c r="F2" s="43"/>
      <c r="G2" s="43"/>
      <c r="H2" s="43"/>
      <c r="I2" s="43"/>
    </row>
    <row r="3" spans="1:9" ht="15.75">
      <c r="A3" s="31" t="s">
        <v>10</v>
      </c>
      <c r="B3" s="32"/>
      <c r="C3" s="32"/>
      <c r="D3" s="32"/>
      <c r="E3" s="32"/>
      <c r="F3" s="32"/>
      <c r="G3" s="32"/>
      <c r="H3" s="32"/>
      <c r="I3" s="33"/>
    </row>
    <row r="4" spans="1:9" ht="12" customHeight="1">
      <c r="A4" s="44" t="s">
        <v>7</v>
      </c>
      <c r="B4" s="45"/>
      <c r="C4" s="34" t="s">
        <v>4</v>
      </c>
      <c r="D4" s="34"/>
      <c r="E4" s="34"/>
      <c r="F4" s="34"/>
      <c r="G4" s="34"/>
      <c r="H4" s="34"/>
      <c r="I4" s="35"/>
    </row>
    <row r="5" spans="1:9" ht="15">
      <c r="A5" s="46" t="s">
        <v>5</v>
      </c>
      <c r="B5" s="47"/>
      <c r="C5" s="36" t="s">
        <v>4</v>
      </c>
      <c r="D5" s="36"/>
      <c r="E5" s="36"/>
      <c r="F5" s="36"/>
      <c r="G5" s="36"/>
      <c r="H5" s="36"/>
      <c r="I5" s="37"/>
    </row>
    <row r="6" spans="1:9" ht="15">
      <c r="A6" s="46" t="s">
        <v>8</v>
      </c>
      <c r="B6" s="47"/>
      <c r="C6" s="36" t="s">
        <v>9</v>
      </c>
      <c r="D6" s="36"/>
      <c r="E6" s="36"/>
      <c r="F6" s="36"/>
      <c r="G6" s="36"/>
      <c r="H6" s="36"/>
      <c r="I6" s="37"/>
    </row>
    <row r="7" spans="1:9" ht="12.75" thickBot="1">
      <c r="A7" s="29" t="s">
        <v>6</v>
      </c>
      <c r="B7" s="30"/>
      <c r="C7" s="38" t="s">
        <v>4</v>
      </c>
      <c r="D7" s="38"/>
      <c r="E7" s="38"/>
      <c r="F7" s="38"/>
      <c r="G7" s="38"/>
      <c r="H7" s="38"/>
      <c r="I7" s="39"/>
    </row>
    <row r="8" spans="1:9" ht="35.25" customHeight="1" thickBot="1">
      <c r="A8" s="6" t="s">
        <v>0</v>
      </c>
      <c r="B8" s="7" t="s">
        <v>1</v>
      </c>
      <c r="C8" s="26" t="s">
        <v>47</v>
      </c>
      <c r="D8" s="27"/>
      <c r="E8" s="28"/>
      <c r="F8" s="12" t="s">
        <v>18</v>
      </c>
      <c r="G8" s="10" t="s">
        <v>48</v>
      </c>
      <c r="H8" s="8" t="s">
        <v>16</v>
      </c>
      <c r="I8" s="9" t="s">
        <v>49</v>
      </c>
    </row>
    <row r="9" spans="1:10" ht="228" customHeight="1" thickBot="1">
      <c r="A9" s="4" t="s">
        <v>11</v>
      </c>
      <c r="B9" s="5" t="s">
        <v>15</v>
      </c>
      <c r="C9" s="65" t="s">
        <v>45</v>
      </c>
      <c r="D9" s="66"/>
      <c r="E9" s="66"/>
      <c r="F9" s="21"/>
      <c r="G9" s="22">
        <v>0</v>
      </c>
      <c r="H9" s="11">
        <v>0.15</v>
      </c>
      <c r="I9" s="23">
        <f>G9+(G9*H9)</f>
        <v>0</v>
      </c>
      <c r="J9" s="2"/>
    </row>
    <row r="10" spans="1:9" ht="171.75" customHeight="1" thickBot="1">
      <c r="A10" s="3" t="s">
        <v>12</v>
      </c>
      <c r="B10" s="24" t="s">
        <v>13</v>
      </c>
      <c r="C10" s="67" t="s">
        <v>44</v>
      </c>
      <c r="D10" s="68"/>
      <c r="E10" s="68"/>
      <c r="F10" s="21"/>
      <c r="G10" s="22">
        <v>0</v>
      </c>
      <c r="H10" s="11">
        <v>0.15</v>
      </c>
      <c r="I10" s="23">
        <f>G10+(G10*H10)</f>
        <v>0</v>
      </c>
    </row>
    <row r="11" spans="1:9" ht="28.5" customHeight="1">
      <c r="A11" s="51" t="s">
        <v>50</v>
      </c>
      <c r="B11" s="52"/>
      <c r="C11" s="52"/>
      <c r="D11" s="52"/>
      <c r="E11" s="52"/>
      <c r="F11" s="53"/>
      <c r="G11" s="56">
        <f>G9+G10</f>
        <v>0</v>
      </c>
      <c r="H11" s="57"/>
      <c r="I11" s="58"/>
    </row>
    <row r="12" spans="1:9" ht="15.75">
      <c r="A12" s="49" t="s">
        <v>14</v>
      </c>
      <c r="B12" s="50"/>
      <c r="C12" s="50"/>
      <c r="D12" s="50"/>
      <c r="E12" s="50"/>
      <c r="F12" s="50"/>
      <c r="G12" s="69">
        <f>G11*0.15</f>
        <v>0</v>
      </c>
      <c r="H12" s="70"/>
      <c r="I12" s="71"/>
    </row>
    <row r="13" spans="1:9" ht="16.5" thickBot="1">
      <c r="A13" s="54" t="s">
        <v>46</v>
      </c>
      <c r="B13" s="55"/>
      <c r="C13" s="55"/>
      <c r="D13" s="55"/>
      <c r="E13" s="55"/>
      <c r="F13" s="55"/>
      <c r="G13" s="62">
        <f>I9+I10</f>
        <v>0</v>
      </c>
      <c r="H13" s="63"/>
      <c r="I13" s="64"/>
    </row>
    <row r="14" spans="1:9" ht="16.5" thickBot="1">
      <c r="A14" s="54" t="s">
        <v>40</v>
      </c>
      <c r="B14" s="55"/>
      <c r="C14" s="55"/>
      <c r="D14" s="55"/>
      <c r="E14" s="55"/>
      <c r="F14" s="55"/>
      <c r="G14" s="56">
        <f>G11*16</f>
        <v>0</v>
      </c>
      <c r="H14" s="57"/>
      <c r="I14" s="58"/>
    </row>
    <row r="15" spans="1:9" ht="16.5" thickBot="1">
      <c r="A15" s="54" t="s">
        <v>14</v>
      </c>
      <c r="B15" s="55"/>
      <c r="C15" s="55"/>
      <c r="D15" s="55"/>
      <c r="E15" s="55"/>
      <c r="F15" s="55"/>
      <c r="G15" s="59">
        <f>G14*0.15</f>
        <v>0</v>
      </c>
      <c r="H15" s="60"/>
      <c r="I15" s="61"/>
    </row>
    <row r="16" spans="1:9" ht="16.5" thickBot="1">
      <c r="A16" s="54" t="s">
        <v>41</v>
      </c>
      <c r="B16" s="55"/>
      <c r="C16" s="55"/>
      <c r="D16" s="55"/>
      <c r="E16" s="55"/>
      <c r="F16" s="55"/>
      <c r="G16" s="62">
        <f>G14+G15</f>
        <v>0</v>
      </c>
      <c r="H16" s="63"/>
      <c r="I16" s="64"/>
    </row>
    <row r="17" spans="1:9" ht="108" customHeight="1">
      <c r="A17" s="48" t="s">
        <v>3</v>
      </c>
      <c r="B17" s="48"/>
      <c r="C17" s="48"/>
      <c r="D17" s="48"/>
      <c r="E17" s="48"/>
      <c r="F17" s="48"/>
      <c r="G17" s="48"/>
      <c r="H17" s="48"/>
      <c r="I17" s="48"/>
    </row>
  </sheetData>
  <protectedRanges>
    <protectedRange sqref="D9:E10" name="Oblast2"/>
    <protectedRange sqref="F4:I7 C4:E7" name="Oblast1"/>
  </protectedRanges>
  <mergeCells count="27">
    <mergeCell ref="C9:E9"/>
    <mergeCell ref="C10:E10"/>
    <mergeCell ref="G11:I11"/>
    <mergeCell ref="G12:I12"/>
    <mergeCell ref="G13:I13"/>
    <mergeCell ref="A17:I17"/>
    <mergeCell ref="A12:F12"/>
    <mergeCell ref="A11:F11"/>
    <mergeCell ref="A13:F13"/>
    <mergeCell ref="A14:F14"/>
    <mergeCell ref="A16:F16"/>
    <mergeCell ref="A15:F15"/>
    <mergeCell ref="G14:I14"/>
    <mergeCell ref="G15:I15"/>
    <mergeCell ref="G16:I16"/>
    <mergeCell ref="A1:I1"/>
    <mergeCell ref="A2:I2"/>
    <mergeCell ref="A4:B4"/>
    <mergeCell ref="A5:B5"/>
    <mergeCell ref="A6:B6"/>
    <mergeCell ref="C8:E8"/>
    <mergeCell ref="A7:B7"/>
    <mergeCell ref="A3:I3"/>
    <mergeCell ref="C4:I4"/>
    <mergeCell ref="C5:I5"/>
    <mergeCell ref="C6:I6"/>
    <mergeCell ref="C7:I7"/>
  </mergeCells>
  <printOptions/>
  <pageMargins left="0.3937007874015748" right="0.3937007874015748" top="0.5905511811023623" bottom="0.5905511811023623" header="0.31496062992125984" footer="0.31496062992125984"/>
  <pageSetup fitToHeight="0" fitToWidth="0" horizontalDpi="300" verticalDpi="3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A9D01-6757-44B9-973E-93C2F81E350C}">
  <dimension ref="A1:K21"/>
  <sheetViews>
    <sheetView workbookViewId="0" topLeftCell="A1">
      <selection activeCell="R9" sqref="R9"/>
    </sheetView>
  </sheetViews>
  <sheetFormatPr defaultColWidth="9.140625" defaultRowHeight="15"/>
  <cols>
    <col min="1" max="1" width="8.8515625" style="1" customWidth="1"/>
    <col min="2" max="2" width="17.28125" style="1" customWidth="1"/>
    <col min="3" max="3" width="31.421875" style="1" customWidth="1"/>
    <col min="4" max="4" width="10.7109375" style="1" customWidth="1"/>
    <col min="5" max="5" width="13.8515625" style="1" customWidth="1"/>
    <col min="6" max="6" width="8.421875" style="1" customWidth="1"/>
    <col min="7" max="10" width="10.7109375" style="1" customWidth="1"/>
    <col min="11" max="16384" width="9.140625" style="1" customWidth="1"/>
  </cols>
  <sheetData>
    <row r="1" spans="1:10" ht="15.75">
      <c r="A1" s="40" t="s">
        <v>51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6.5" thickBot="1">
      <c r="A2" s="42" t="s">
        <v>43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31" t="s">
        <v>52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2" customHeight="1">
      <c r="A4" s="44" t="s">
        <v>7</v>
      </c>
      <c r="B4" s="45"/>
      <c r="C4" s="73" t="s">
        <v>4</v>
      </c>
      <c r="D4" s="73"/>
      <c r="E4" s="73"/>
      <c r="F4" s="73"/>
      <c r="G4" s="73"/>
      <c r="H4" s="73"/>
      <c r="I4" s="73"/>
      <c r="J4" s="74"/>
    </row>
    <row r="5" spans="1:10" ht="15">
      <c r="A5" s="46" t="s">
        <v>5</v>
      </c>
      <c r="B5" s="47"/>
      <c r="C5" s="75" t="s">
        <v>4</v>
      </c>
      <c r="D5" s="75"/>
      <c r="E5" s="75"/>
      <c r="F5" s="75"/>
      <c r="G5" s="75"/>
      <c r="H5" s="75"/>
      <c r="I5" s="75"/>
      <c r="J5" s="76"/>
    </row>
    <row r="6" spans="1:10" ht="15">
      <c r="A6" s="46" t="s">
        <v>8</v>
      </c>
      <c r="B6" s="47"/>
      <c r="C6" s="75" t="s">
        <v>9</v>
      </c>
      <c r="D6" s="75"/>
      <c r="E6" s="75"/>
      <c r="F6" s="75"/>
      <c r="G6" s="75"/>
      <c r="H6" s="75"/>
      <c r="I6" s="75"/>
      <c r="J6" s="76"/>
    </row>
    <row r="7" spans="1:10" ht="15">
      <c r="A7" s="77" t="s">
        <v>6</v>
      </c>
      <c r="B7" s="78"/>
      <c r="C7" s="79" t="s">
        <v>4</v>
      </c>
      <c r="D7" s="79"/>
      <c r="E7" s="79"/>
      <c r="F7" s="79"/>
      <c r="G7" s="79"/>
      <c r="H7" s="79"/>
      <c r="I7" s="79"/>
      <c r="J7" s="80"/>
    </row>
    <row r="8" spans="1:10" ht="35.25" customHeight="1">
      <c r="A8" s="13" t="s">
        <v>0</v>
      </c>
      <c r="B8" s="13" t="s">
        <v>21</v>
      </c>
      <c r="C8" s="81" t="s">
        <v>2</v>
      </c>
      <c r="D8" s="81"/>
      <c r="E8" s="81"/>
      <c r="F8" s="13" t="s">
        <v>32</v>
      </c>
      <c r="G8" s="14" t="s">
        <v>31</v>
      </c>
      <c r="H8" s="14" t="s">
        <v>33</v>
      </c>
      <c r="I8" s="14" t="s">
        <v>34</v>
      </c>
      <c r="J8" s="14" t="s">
        <v>17</v>
      </c>
    </row>
    <row r="9" spans="1:11" ht="79.5" customHeight="1">
      <c r="A9" s="15" t="s">
        <v>11</v>
      </c>
      <c r="B9" s="16" t="s">
        <v>20</v>
      </c>
      <c r="C9" s="72" t="s">
        <v>22</v>
      </c>
      <c r="D9" s="72"/>
      <c r="E9" s="72"/>
      <c r="F9" s="17">
        <v>30</v>
      </c>
      <c r="G9" s="17">
        <v>0</v>
      </c>
      <c r="H9" s="17">
        <f>F9*G9</f>
        <v>0</v>
      </c>
      <c r="I9" s="18">
        <f>H9*0.21</f>
        <v>0</v>
      </c>
      <c r="J9" s="17">
        <f>H9+I9</f>
        <v>0</v>
      </c>
      <c r="K9" s="2"/>
    </row>
    <row r="10" spans="1:10" ht="41.25" customHeight="1">
      <c r="A10" s="15" t="s">
        <v>12</v>
      </c>
      <c r="B10" s="16" t="s">
        <v>23</v>
      </c>
      <c r="C10" s="72" t="s">
        <v>24</v>
      </c>
      <c r="D10" s="72"/>
      <c r="E10" s="72"/>
      <c r="F10" s="17">
        <v>15</v>
      </c>
      <c r="G10" s="17">
        <v>0</v>
      </c>
      <c r="H10" s="17">
        <f aca="true" t="shared" si="0" ref="H10:H13">F10*G10</f>
        <v>0</v>
      </c>
      <c r="I10" s="18">
        <f aca="true" t="shared" si="1" ref="I10:I13">H10*0.21</f>
        <v>0</v>
      </c>
      <c r="J10" s="17">
        <f aca="true" t="shared" si="2" ref="J10:J13">H10+I10</f>
        <v>0</v>
      </c>
    </row>
    <row r="11" spans="1:10" ht="30" customHeight="1">
      <c r="A11" s="15" t="s">
        <v>19</v>
      </c>
      <c r="B11" s="16" t="s">
        <v>25</v>
      </c>
      <c r="C11" s="72" t="s">
        <v>26</v>
      </c>
      <c r="D11" s="72"/>
      <c r="E11" s="72"/>
      <c r="F11" s="17">
        <v>15</v>
      </c>
      <c r="G11" s="17">
        <v>0</v>
      </c>
      <c r="H11" s="17">
        <f t="shared" si="0"/>
        <v>0</v>
      </c>
      <c r="I11" s="18">
        <f t="shared" si="1"/>
        <v>0</v>
      </c>
      <c r="J11" s="17">
        <f t="shared" si="2"/>
        <v>0</v>
      </c>
    </row>
    <row r="12" spans="1:10" ht="36" customHeight="1">
      <c r="A12" s="15" t="s">
        <v>29</v>
      </c>
      <c r="B12" s="16" t="s">
        <v>27</v>
      </c>
      <c r="C12" s="72" t="s">
        <v>26</v>
      </c>
      <c r="D12" s="72"/>
      <c r="E12" s="72"/>
      <c r="F12" s="17">
        <v>30</v>
      </c>
      <c r="G12" s="17">
        <v>0</v>
      </c>
      <c r="H12" s="17">
        <f t="shared" si="0"/>
        <v>0</v>
      </c>
      <c r="I12" s="18">
        <f t="shared" si="1"/>
        <v>0</v>
      </c>
      <c r="J12" s="17">
        <f t="shared" si="2"/>
        <v>0</v>
      </c>
    </row>
    <row r="13" spans="1:10" ht="30.75" customHeight="1">
      <c r="A13" s="15" t="s">
        <v>30</v>
      </c>
      <c r="B13" s="16" t="s">
        <v>28</v>
      </c>
      <c r="C13" s="72" t="s">
        <v>26</v>
      </c>
      <c r="D13" s="72"/>
      <c r="E13" s="72"/>
      <c r="F13" s="17">
        <v>30</v>
      </c>
      <c r="G13" s="17">
        <v>0</v>
      </c>
      <c r="H13" s="17">
        <f t="shared" si="0"/>
        <v>0</v>
      </c>
      <c r="I13" s="18">
        <f t="shared" si="1"/>
        <v>0</v>
      </c>
      <c r="J13" s="17">
        <f t="shared" si="2"/>
        <v>0</v>
      </c>
    </row>
    <row r="14" spans="1:10" ht="24.75" customHeight="1">
      <c r="A14" s="82" t="s">
        <v>35</v>
      </c>
      <c r="B14" s="83"/>
      <c r="C14" s="83"/>
      <c r="D14" s="83"/>
      <c r="E14" s="84"/>
      <c r="F14" s="25">
        <f>SUM(F9:F13)</f>
        <v>120</v>
      </c>
      <c r="G14" s="25">
        <f aca="true" t="shared" si="3" ref="G14:J14">SUM(G9:G13)</f>
        <v>0</v>
      </c>
      <c r="H14" s="25">
        <f t="shared" si="3"/>
        <v>0</v>
      </c>
      <c r="I14" s="25">
        <f t="shared" si="3"/>
        <v>0</v>
      </c>
      <c r="J14" s="25">
        <f t="shared" si="3"/>
        <v>0</v>
      </c>
    </row>
    <row r="17" ht="24.75" customHeight="1">
      <c r="A17" s="19" t="s">
        <v>36</v>
      </c>
    </row>
    <row r="18" ht="22.5" customHeight="1">
      <c r="A18" s="19" t="s">
        <v>37</v>
      </c>
    </row>
    <row r="19" ht="24.75" customHeight="1">
      <c r="A19" s="19" t="s">
        <v>38</v>
      </c>
    </row>
    <row r="20" ht="15">
      <c r="A20" s="20"/>
    </row>
    <row r="21" ht="30.75" customHeight="1">
      <c r="A21" s="20" t="s">
        <v>39</v>
      </c>
    </row>
  </sheetData>
  <protectedRanges>
    <protectedRange sqref="D9:F14 G14:J14" name="Oblast2"/>
    <protectedRange sqref="C4:J7" name="Oblast1"/>
  </protectedRanges>
  <mergeCells count="18">
    <mergeCell ref="C13:E13"/>
    <mergeCell ref="A14:E14"/>
    <mergeCell ref="C10:E10"/>
    <mergeCell ref="C11:E11"/>
    <mergeCell ref="C12:E12"/>
    <mergeCell ref="C9:E9"/>
    <mergeCell ref="A1:J1"/>
    <mergeCell ref="A2:J2"/>
    <mergeCell ref="A3:J3"/>
    <mergeCell ref="A4:B4"/>
    <mergeCell ref="C4:J4"/>
    <mergeCell ref="A5:B5"/>
    <mergeCell ref="C5:J5"/>
    <mergeCell ref="A6:B6"/>
    <mergeCell ref="C6:J6"/>
    <mergeCell ref="A7:B7"/>
    <mergeCell ref="C7:J7"/>
    <mergeCell ref="C8:E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konicek</cp:lastModifiedBy>
  <cp:lastPrinted>2020-05-06T09:26:01Z</cp:lastPrinted>
  <dcterms:created xsi:type="dcterms:W3CDTF">2020-04-29T12:47:53Z</dcterms:created>
  <dcterms:modified xsi:type="dcterms:W3CDTF">2021-09-15T05:27:08Z</dcterms:modified>
  <cp:category/>
  <cp:version/>
  <cp:contentType/>
  <cp:contentStatus/>
</cp:coreProperties>
</file>