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2576" activeTab="0"/>
  </bookViews>
  <sheets>
    <sheet name="P_08_ČG+DG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<sst xmlns="http://schemas.openxmlformats.org/spreadsheetml/2006/main" count="57" uniqueCount="46">
  <si>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P_08</t>
  </si>
  <si>
    <t>NABÍDKA</t>
  </si>
  <si>
    <t>Název požadovaného výrobku</t>
  </si>
  <si>
    <t>technická specifikace požadovaného výrobku</t>
  </si>
  <si>
    <t>množství</t>
  </si>
  <si>
    <t>jednotka</t>
  </si>
  <si>
    <t>jednotková cena bez DPH</t>
  </si>
  <si>
    <t>cena celkem bez DPH</t>
  </si>
  <si>
    <t>cena celkem včetně DPH</t>
  </si>
  <si>
    <t>kód</t>
  </si>
  <si>
    <t>1.1.2.3.1.102</t>
  </si>
  <si>
    <t>Knihovní regál jednostranný</t>
  </si>
  <si>
    <t>ks</t>
  </si>
  <si>
    <t>1.1.2.3.1.103</t>
  </si>
  <si>
    <t>Knihovní regál oboustranný</t>
  </si>
  <si>
    <t>1.1.2.3.1.104</t>
  </si>
  <si>
    <t>Knihovní regál rohový</t>
  </si>
  <si>
    <t>1.1.2.3.1.105</t>
  </si>
  <si>
    <t>Čtenářské stolky</t>
  </si>
  <si>
    <t>1.1.2.3.1.106</t>
  </si>
  <si>
    <t>Žákovské židle</t>
  </si>
  <si>
    <t>1.1.2.3.1.108</t>
  </si>
  <si>
    <t xml:space="preserve">Pracovní stůl </t>
  </si>
  <si>
    <t>1.1.2.3.1.109</t>
  </si>
  <si>
    <t>Koberec zátěžový</t>
  </si>
  <si>
    <t>1.1.2.3.1.93</t>
  </si>
  <si>
    <t>Stůl učebna</t>
  </si>
  <si>
    <t>1.1.2.3.1.94</t>
  </si>
  <si>
    <t>Stůl pracovní kancelářský</t>
  </si>
  <si>
    <t>1.1.2.3.1.95</t>
  </si>
  <si>
    <t>Kontejner k pracovnímu stolu</t>
  </si>
  <si>
    <t>maximální možná cena bez DPH/jednotka</t>
  </si>
  <si>
    <t>maximální možná cena včetně DPH/jednotka</t>
  </si>
  <si>
    <t>Nákup nábytku - část C - Digitální a čtenářská gramotnost</t>
  </si>
  <si>
    <t>Poznámka1</t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</si>
  <si>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</t>
  </si>
  <si>
    <t>Knihovní regál jednostranný, vyrobený z lamino desek o tloušťce minimálně 18 mm, zpevněné, přestavitelné police, zpevnění, zabraňující prohýbání polic, rozměry: v1950-2100 x š800-900 x h250-300 mm, minimální počet polic 7, nosnost každé police minimálně 30 kg. Položky 1.1.2.3.1.102, 1.1.2.3.1.103, 1.1.2.3.1.104 musí být stejné výšky.</t>
  </si>
  <si>
    <t>Knihovní regál oboustranný, vyrobený z lamino desek o tloušťce minimálně 18 mm, regál je zpevněn deskou do minimálně 2/3 výšky regálu nebo kovovým zpevňovacím rámem. Rozměry:v1950-2100 x š800-900 x 500-600 mm, výškově stavitelné police, minimální počet polic: 14(7+7), minimální nosnost jedné police: 30 kg. Položky 1.1.2.3.1.102, 1.1.2.3.1.103, 1.1.2.3.1.104 musí být stejné výšky.</t>
  </si>
  <si>
    <t>Knihovní regál rohový, výška 1950-2100 mm, šířka a hloubka 250-300 mm, počet polic minimálně 7. Položky 1.1.2.3.1.102, 1.1.2.3.1.103, 1.1.2.3.1.104 musí být stejné výšky.</t>
  </si>
  <si>
    <t>Studijní stolek s pracovní deskou ve tvaru rovnoramenného lichoběžníku s délkou základen 120-135 cm a 65-75 cm, hloubkou 50-60 cm a výškou od 75 cm (výška stolu pro staší žáky). Vlastnosti: stohovatelnost minimálně 2 kusů, možnost sestavovat různé tvary, možnost výběru z minimálně 3 odstínů povrchového dekoru</t>
  </si>
  <si>
    <t>Stohovatelná dřevěná židle, konstrukce z oválných ocelových trubek, povrchová úprava bez polstrování, nohy s černými plastovými koncovkami, nosnost minimálně 120 kg, možnost výběru z minimálně 3 odstínů povrchového dekoru</t>
  </si>
  <si>
    <t>Pracovní stůl pro práci s počítačem, rozměry 120-130 x 75-76 x 55-60 cm (Š x V x H),  4 uzamykatelné zásuvky, 2 otevřené přihrádky pro uložení počítače, výsuv na klávesnici, deska postforming, průchodky na kabely v desce stolu, krytí zad stolu, možnost výběru z minimálně 3 odstínů povrchového dekoru</t>
  </si>
  <si>
    <t>Zátěžový koberec vhodný do středně zatěžovaných prostor. Koberec je určen do místnosti o rozměru 10x8,5 m, možnost výběru ze 3 barev</t>
  </si>
  <si>
    <t>Žákovský počítačový stůl dvoumístný, pracovní deska z lamina o tloušťce minimálně 24 mm, délka minimálně 195 cm a maximálně 205 cm, výška pro staší žáky -75-76 cm, hloubka cca 70-75 cm, 2 police pro umístění obou PC uprostřed stolu (nutné pro následné připojení k elektrické síti a k internetu), průchodky v pracovní desce, dvě samostatné výsuvné desky na klávesnici, odolná stabilní konstrukce, pracovní deska lamino, okopová deska, možnost výběru z minimálně 3 odstínů povrchového dekoru</t>
  </si>
  <si>
    <t>Počítačový stůl pro učitele s výsuvem pro klávesnici, pracovní deska z lamina o tloušťce minimálně 24 mm, prostorem pro počítač, stabilní konstrukce, průchodky v pracovní desce, zakrytá záda stolu, rozměry minimálně  150 x 74 x 70 cm  a maximálně 155x76x75 cm(d x v x h), možnost výběru z minimálně 3 odstínů povrchového dekoru</t>
  </si>
  <si>
    <t>Kontejner pod počítačový stůl pro učitele, pojezdová kolečka, minimálně 3 zásuvky, uzamykatelný, rozměry minimálně 45 x 50 cm, výška maximálně 70 cm-nutnost umístit kontejner pod počítačový stůl 1.1.2.3.1.94, ve stejném barevném provedení jako 1.1.2.3.1.94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</si>
</sst>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29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2" tint="-0.24997000396251678"/>
      </left>
      <right style="thin"/>
      <top style="medium">
        <color theme="2" tint="-0.24997000396251678"/>
      </top>
      <bottom style="thin"/>
    </border>
    <border>
      <left/>
      <right style="thin"/>
      <top style="medium">
        <color theme="2" tint="-0.24997000396251678"/>
      </top>
      <bottom style="thin"/>
    </border>
    <border>
      <left style="thin"/>
      <right style="thin"/>
      <top style="medium">
        <color theme="2" tint="-0.24997000396251678"/>
      </top>
      <bottom/>
    </border>
    <border>
      <left style="thin"/>
      <right style="thin"/>
      <top style="medium">
        <color theme="2" tint="-0.24997000396251678"/>
      </top>
      <bottom style="thin"/>
    </border>
    <border>
      <left style="thin"/>
      <right style="medium">
        <color theme="2" tint="-0.24997000396251678"/>
      </right>
      <top style="medium">
        <color theme="2" tint="-0.24997000396251678"/>
      </top>
      <bottom/>
    </border>
    <border>
      <left style="medium">
        <color theme="2" tint="-0.24997000396251678"/>
      </left>
      <right style="thin"/>
      <top style="thin"/>
      <bottom style="thin"/>
    </border>
    <border>
      <left style="thin"/>
      <right style="medium">
        <color theme="2" tint="-0.24997000396251678"/>
      </right>
      <top style="thin"/>
      <bottom/>
    </border>
    <border>
      <left style="medium">
        <color theme="2" tint="-0.24997000396251678"/>
      </left>
      <right style="thin"/>
      <top style="thin"/>
      <bottom style="medium">
        <color theme="2" tint="-0.24997000396251678"/>
      </bottom>
    </border>
    <border>
      <left/>
      <right style="thin"/>
      <top style="thin"/>
      <bottom style="medium">
        <color theme="2" tint="-0.24997000396251678"/>
      </bottom>
    </border>
    <border>
      <left style="thin"/>
      <right style="thin"/>
      <top style="thin"/>
      <bottom style="medium">
        <color theme="2" tint="-0.24997000396251678"/>
      </bottom>
    </border>
    <border>
      <left style="thin"/>
      <right style="medium">
        <color theme="2" tint="-0.24997000396251678"/>
      </right>
      <top style="thin"/>
      <bottom style="medium">
        <color theme="2" tint="-0.24997000396251678"/>
      </bottom>
    </border>
    <border>
      <left style="thin"/>
      <right style="medium">
        <color theme="2" tint="-0.24997000396251678"/>
      </right>
      <top/>
      <bottom style="medium">
        <color theme="2" tint="-0.24997000396251678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2" tint="-0.24997000396251678"/>
      </left>
      <right style="thin"/>
      <top style="medium">
        <color theme="2" tint="-0.24997000396251678"/>
      </top>
      <bottom/>
    </border>
    <border>
      <left style="medium">
        <color theme="2" tint="-0.24997000396251678"/>
      </left>
      <right style="thin"/>
      <top/>
      <bottom style="medium">
        <color theme="2" tint="-0.24997000396251678"/>
      </bottom>
    </border>
    <border>
      <left style="thin"/>
      <right/>
      <top style="medium">
        <color theme="2" tint="-0.24997000396251678"/>
      </top>
      <bottom/>
    </border>
    <border>
      <left style="thin"/>
      <right/>
      <top/>
      <bottom style="medium">
        <color theme="2" tint="-0.24997000396251678"/>
      </bottom>
    </border>
    <border>
      <left style="thin"/>
      <right style="thin"/>
      <top/>
      <bottom style="medium">
        <color theme="2" tint="-0.24997000396251678"/>
      </bottom>
    </border>
    <border>
      <left/>
      <right/>
      <top style="medium">
        <color theme="2" tint="-0.24997000396251678"/>
      </top>
      <bottom/>
    </border>
    <border>
      <left/>
      <right/>
      <top/>
      <bottom style="medium">
        <color theme="2" tint="-0.2499700039625167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62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7" fillId="4" borderId="2" xfId="20" applyFont="1" applyFill="1" applyBorder="1" applyAlignment="1" applyProtection="1">
      <alignment vertical="center"/>
      <protection locked="0"/>
    </xf>
    <xf numFmtId="164" fontId="9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20" applyFont="1" applyBorder="1" applyAlignment="1" applyProtection="1">
      <alignment horizontal="center" vertical="center"/>
      <protection locked="0"/>
    </xf>
    <xf numFmtId="44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hidden="1"/>
    </xf>
    <xf numFmtId="44" fontId="12" fillId="5" borderId="3" xfId="0" applyNumberFormat="1" applyFont="1" applyFill="1" applyBorder="1" applyAlignment="1" applyProtection="1">
      <alignment vertical="center"/>
      <protection locked="0"/>
    </xf>
    <xf numFmtId="44" fontId="12" fillId="5" borderId="4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0" fillId="0" borderId="5" xfId="0" applyBorder="1" applyProtection="1">
      <protection locked="0"/>
    </xf>
    <xf numFmtId="44" fontId="0" fillId="0" borderId="5" xfId="0" applyNumberFormat="1" applyBorder="1" applyProtection="1">
      <protection locked="0"/>
    </xf>
    <xf numFmtId="44" fontId="2" fillId="5" borderId="6" xfId="0" applyNumberFormat="1" applyFont="1" applyFill="1" applyBorder="1" applyProtection="1">
      <protection locked="0"/>
    </xf>
    <xf numFmtId="164" fontId="10" fillId="6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hidden="1"/>
    </xf>
    <xf numFmtId="0" fontId="7" fillId="4" borderId="8" xfId="20" applyFont="1" applyFill="1" applyBorder="1" applyAlignment="1" applyProtection="1">
      <alignment vertical="center"/>
      <protection locked="0"/>
    </xf>
    <xf numFmtId="164" fontId="9" fillId="2" borderId="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" xfId="0" applyNumberFormat="1" applyFont="1" applyFill="1" applyBorder="1" applyAlignment="1">
      <alignment horizontal="center" vertical="center" wrapText="1"/>
    </xf>
    <xf numFmtId="0" fontId="11" fillId="0" borderId="10" xfId="2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hidden="1"/>
    </xf>
    <xf numFmtId="44" fontId="12" fillId="5" borderId="9" xfId="0" applyNumberFormat="1" applyFont="1" applyFill="1" applyBorder="1" applyAlignment="1" applyProtection="1">
      <alignment horizontal="center" vertical="center"/>
      <protection locked="0"/>
    </xf>
    <xf numFmtId="44" fontId="12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44" fontId="12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0" fontId="7" fillId="4" borderId="15" xfId="20" applyFont="1" applyFill="1" applyBorder="1" applyAlignment="1" applyProtection="1">
      <alignment vertical="center"/>
      <protection locked="0"/>
    </xf>
    <xf numFmtId="164" fontId="9" fillId="2" borderId="16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6" xfId="0" applyNumberFormat="1" applyFont="1" applyFill="1" applyBorder="1" applyAlignment="1">
      <alignment horizontal="center" vertical="center" wrapText="1"/>
    </xf>
    <xf numFmtId="0" fontId="11" fillId="0" borderId="16" xfId="2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hidden="1"/>
    </xf>
    <xf numFmtId="44" fontId="12" fillId="5" borderId="16" xfId="0" applyNumberFormat="1" applyFont="1" applyFill="1" applyBorder="1" applyAlignment="1" applyProtection="1">
      <alignment vertical="center"/>
      <protection locked="0"/>
    </xf>
    <xf numFmtId="44" fontId="12" fillId="5" borderId="16" xfId="0" applyNumberFormat="1" applyFont="1" applyFill="1" applyBorder="1" applyAlignment="1" applyProtection="1">
      <alignment horizontal="center" vertical="center"/>
      <protection locked="0"/>
    </xf>
    <xf numFmtId="44" fontId="12" fillId="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0" xfId="2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Protection="1">
      <protection locked="0"/>
    </xf>
    <xf numFmtId="0" fontId="13" fillId="7" borderId="4" xfId="0" applyFont="1" applyFill="1" applyBorder="1" applyAlignment="1" applyProtection="1">
      <alignment vertical="top"/>
      <protection locked="0"/>
    </xf>
    <xf numFmtId="0" fontId="12" fillId="0" borderId="8" xfId="0" applyFont="1" applyBorder="1" applyAlignment="1">
      <alignment horizontal="left" vertical="center" wrapText="1"/>
    </xf>
    <xf numFmtId="0" fontId="14" fillId="0" borderId="0" xfId="0" applyFont="1"/>
    <xf numFmtId="0" fontId="0" fillId="0" borderId="4" xfId="0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/>
      <protection locked="0"/>
    </xf>
    <xf numFmtId="0" fontId="2" fillId="5" borderId="20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3" borderId="24" xfId="0" applyFont="1" applyFill="1" applyBorder="1" applyAlignment="1" applyProtection="1">
      <alignment horizontal="center" vertical="center"/>
      <protection hidden="1"/>
    </xf>
    <xf numFmtId="0" fontId="4" fillId="3" borderId="25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2" fillId="3" borderId="27" xfId="0" applyFont="1" applyFill="1" applyBorder="1" applyAlignment="1" applyProtection="1">
      <alignment horizontal="center" vertical="center" wrapText="1"/>
      <protection hidden="1"/>
    </xf>
    <xf numFmtId="0" fontId="2" fillId="3" borderId="28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26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26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0"/>
  <sheetViews>
    <sheetView tabSelected="1" zoomScale="80" zoomScaleNormal="80" workbookViewId="0" topLeftCell="A13">
      <selection activeCell="C7" sqref="C7"/>
    </sheetView>
  </sheetViews>
  <sheetFormatPr defaultColWidth="9.140625" defaultRowHeight="15"/>
  <cols>
    <col min="1" max="1" width="15.140625" style="0" customWidth="1"/>
    <col min="2" max="2" width="30.57421875" style="0" customWidth="1"/>
    <col min="3" max="3" width="89.8515625" style="0" customWidth="1"/>
    <col min="4" max="5" width="25.28125" style="0" customWidth="1"/>
    <col min="8" max="10" width="14.7109375" style="0" customWidth="1"/>
    <col min="11" max="11" width="10.7109375" style="0" customWidth="1"/>
  </cols>
  <sheetData>
    <row r="1" ht="15" thickBot="1"/>
    <row r="2" spans="1:10" ht="18" thickBot="1">
      <c r="A2" s="1"/>
      <c r="B2" s="2" t="s">
        <v>0</v>
      </c>
      <c r="C2" s="45" t="s">
        <v>33</v>
      </c>
      <c r="D2" s="45"/>
      <c r="E2" s="45"/>
      <c r="F2" s="45"/>
      <c r="G2" s="45"/>
      <c r="H2" s="45"/>
      <c r="I2" s="45"/>
      <c r="J2" s="46"/>
    </row>
    <row r="3" spans="1:10" ht="1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47" t="s">
        <v>1</v>
      </c>
      <c r="G4" s="48"/>
      <c r="H4" s="48"/>
      <c r="I4" s="48"/>
      <c r="J4" s="49"/>
    </row>
    <row r="5" spans="1:10" ht="15">
      <c r="A5" s="3"/>
      <c r="B5" s="50" t="s">
        <v>2</v>
      </c>
      <c r="C5" s="52" t="s">
        <v>3</v>
      </c>
      <c r="D5" s="54" t="s">
        <v>31</v>
      </c>
      <c r="E5" s="54" t="s">
        <v>32</v>
      </c>
      <c r="F5" s="56" t="s">
        <v>4</v>
      </c>
      <c r="G5" s="58" t="s">
        <v>5</v>
      </c>
      <c r="H5" s="60" t="s">
        <v>6</v>
      </c>
      <c r="I5" s="60" t="s">
        <v>7</v>
      </c>
      <c r="J5" s="43" t="s">
        <v>8</v>
      </c>
    </row>
    <row r="6" spans="1:10" ht="15" thickBot="1">
      <c r="A6" s="4" t="s">
        <v>9</v>
      </c>
      <c r="B6" s="51"/>
      <c r="C6" s="53"/>
      <c r="D6" s="55"/>
      <c r="E6" s="55"/>
      <c r="F6" s="57"/>
      <c r="G6" s="59"/>
      <c r="H6" s="61"/>
      <c r="I6" s="61"/>
      <c r="J6" s="44"/>
    </row>
    <row r="7" spans="1:10" ht="69" customHeight="1" thickBot="1">
      <c r="A7" s="17" t="s">
        <v>10</v>
      </c>
      <c r="B7" s="18" t="s">
        <v>11</v>
      </c>
      <c r="C7" s="40" t="s">
        <v>36</v>
      </c>
      <c r="D7" s="19">
        <f>E7/1.21</f>
        <v>3528.9256198347107</v>
      </c>
      <c r="E7" s="20">
        <v>4270</v>
      </c>
      <c r="F7" s="21">
        <v>20</v>
      </c>
      <c r="G7" s="22" t="s">
        <v>12</v>
      </c>
      <c r="H7" s="23"/>
      <c r="I7" s="23">
        <f>F7*H7</f>
        <v>0</v>
      </c>
      <c r="J7" s="24">
        <f>I7*1.21</f>
        <v>0</v>
      </c>
    </row>
    <row r="8" spans="1:10" ht="76.95" customHeight="1" thickBot="1">
      <c r="A8" s="25" t="s">
        <v>13</v>
      </c>
      <c r="B8" s="5" t="s">
        <v>14</v>
      </c>
      <c r="C8" s="40" t="s">
        <v>37</v>
      </c>
      <c r="D8" s="6">
        <f>E8/1.21</f>
        <v>7619.834710743802</v>
      </c>
      <c r="E8" s="16">
        <v>9220</v>
      </c>
      <c r="F8" s="7">
        <v>10</v>
      </c>
      <c r="G8" s="9" t="s">
        <v>12</v>
      </c>
      <c r="H8" s="10"/>
      <c r="I8" s="8">
        <f aca="true" t="shared" si="0" ref="I8:I16">F8*H8</f>
        <v>0</v>
      </c>
      <c r="J8" s="26">
        <f aca="true" t="shared" si="1" ref="J8:J16">I8*1.21</f>
        <v>0</v>
      </c>
    </row>
    <row r="9" spans="1:13" ht="55.5" customHeight="1" thickBot="1">
      <c r="A9" s="25" t="s">
        <v>15</v>
      </c>
      <c r="B9" s="5" t="s">
        <v>16</v>
      </c>
      <c r="C9" s="40" t="s">
        <v>38</v>
      </c>
      <c r="D9" s="6">
        <f>E9/1.21</f>
        <v>2771.0743801652893</v>
      </c>
      <c r="E9" s="16">
        <v>3353</v>
      </c>
      <c r="F9" s="7">
        <v>2</v>
      </c>
      <c r="G9" s="9" t="s">
        <v>12</v>
      </c>
      <c r="H9" s="11"/>
      <c r="I9" s="8">
        <f t="shared" si="0"/>
        <v>0</v>
      </c>
      <c r="J9" s="26">
        <f t="shared" si="1"/>
        <v>0</v>
      </c>
      <c r="K9" s="41"/>
      <c r="M9" s="41"/>
    </row>
    <row r="10" spans="1:10" ht="55.5" customHeight="1" thickBot="1">
      <c r="A10" s="25" t="s">
        <v>17</v>
      </c>
      <c r="B10" s="5" t="s">
        <v>18</v>
      </c>
      <c r="C10" s="40" t="s">
        <v>39</v>
      </c>
      <c r="D10" s="6">
        <f aca="true" t="shared" si="2" ref="D10:D16">E10/1.21</f>
        <v>2794.214876033058</v>
      </c>
      <c r="E10" s="16">
        <v>3381</v>
      </c>
      <c r="F10" s="7">
        <v>15</v>
      </c>
      <c r="G10" s="9" t="s">
        <v>12</v>
      </c>
      <c r="H10" s="11"/>
      <c r="I10" s="8">
        <f t="shared" si="0"/>
        <v>0</v>
      </c>
      <c r="J10" s="26">
        <f t="shared" si="1"/>
        <v>0</v>
      </c>
    </row>
    <row r="11" spans="1:10" ht="55.5" customHeight="1" thickBot="1">
      <c r="A11" s="25" t="s">
        <v>19</v>
      </c>
      <c r="B11" s="5" t="s">
        <v>20</v>
      </c>
      <c r="C11" s="40" t="s">
        <v>40</v>
      </c>
      <c r="D11" s="6">
        <f t="shared" si="2"/>
        <v>1509.9173553719008</v>
      </c>
      <c r="E11" s="16">
        <v>1827</v>
      </c>
      <c r="F11" s="7">
        <v>30</v>
      </c>
      <c r="G11" s="9" t="s">
        <v>12</v>
      </c>
      <c r="H11" s="11"/>
      <c r="I11" s="8">
        <f t="shared" si="0"/>
        <v>0</v>
      </c>
      <c r="J11" s="26">
        <f t="shared" si="1"/>
        <v>0</v>
      </c>
    </row>
    <row r="12" spans="1:10" ht="55.5" customHeight="1" thickBot="1">
      <c r="A12" s="25" t="s">
        <v>21</v>
      </c>
      <c r="B12" s="5" t="s">
        <v>22</v>
      </c>
      <c r="C12" s="40" t="s">
        <v>41</v>
      </c>
      <c r="D12" s="6">
        <f t="shared" si="2"/>
        <v>1817.3553719008264</v>
      </c>
      <c r="E12" s="16">
        <v>2199</v>
      </c>
      <c r="F12" s="7">
        <v>1</v>
      </c>
      <c r="G12" s="9" t="s">
        <v>12</v>
      </c>
      <c r="H12" s="11"/>
      <c r="I12" s="8">
        <f t="shared" si="0"/>
        <v>0</v>
      </c>
      <c r="J12" s="26">
        <f t="shared" si="1"/>
        <v>0</v>
      </c>
    </row>
    <row r="13" spans="1:10" ht="55.5" customHeight="1" thickBot="1">
      <c r="A13" s="25" t="s">
        <v>23</v>
      </c>
      <c r="B13" s="5" t="s">
        <v>24</v>
      </c>
      <c r="C13" s="40" t="s">
        <v>42</v>
      </c>
      <c r="D13" s="6">
        <f t="shared" si="2"/>
        <v>4958.677685950413</v>
      </c>
      <c r="E13" s="16">
        <v>6000</v>
      </c>
      <c r="F13" s="7">
        <v>1</v>
      </c>
      <c r="G13" s="9" t="s">
        <v>12</v>
      </c>
      <c r="H13" s="11"/>
      <c r="I13" s="8">
        <f t="shared" si="0"/>
        <v>0</v>
      </c>
      <c r="J13" s="26">
        <f t="shared" si="1"/>
        <v>0</v>
      </c>
    </row>
    <row r="14" spans="1:10" ht="84" customHeight="1" thickBot="1">
      <c r="A14" s="25" t="s">
        <v>25</v>
      </c>
      <c r="B14" s="5" t="s">
        <v>26</v>
      </c>
      <c r="C14" s="40" t="s">
        <v>43</v>
      </c>
      <c r="D14" s="6">
        <f t="shared" si="2"/>
        <v>6198.347107438017</v>
      </c>
      <c r="E14" s="16">
        <v>7500</v>
      </c>
      <c r="F14" s="7">
        <v>18</v>
      </c>
      <c r="G14" s="9" t="s">
        <v>12</v>
      </c>
      <c r="H14" s="11"/>
      <c r="I14" s="8">
        <f t="shared" si="0"/>
        <v>0</v>
      </c>
      <c r="J14" s="26">
        <f t="shared" si="1"/>
        <v>0</v>
      </c>
    </row>
    <row r="15" spans="1:10" ht="55.5" customHeight="1" thickBot="1">
      <c r="A15" s="25" t="s">
        <v>27</v>
      </c>
      <c r="B15" s="5" t="s">
        <v>28</v>
      </c>
      <c r="C15" s="40" t="s">
        <v>44</v>
      </c>
      <c r="D15" s="6">
        <f t="shared" si="2"/>
        <v>2479.3388429752067</v>
      </c>
      <c r="E15" s="16">
        <v>3000</v>
      </c>
      <c r="F15" s="7">
        <v>1</v>
      </c>
      <c r="G15" s="9" t="s">
        <v>12</v>
      </c>
      <c r="H15" s="11"/>
      <c r="I15" s="8">
        <f t="shared" si="0"/>
        <v>0</v>
      </c>
      <c r="J15" s="26">
        <f t="shared" si="1"/>
        <v>0</v>
      </c>
    </row>
    <row r="16" spans="1:10" ht="55.5" customHeight="1" thickBot="1">
      <c r="A16" s="27" t="s">
        <v>29</v>
      </c>
      <c r="B16" s="28" t="s">
        <v>30</v>
      </c>
      <c r="C16" s="40" t="s">
        <v>45</v>
      </c>
      <c r="D16" s="29">
        <f t="shared" si="2"/>
        <v>4710.743801652893</v>
      </c>
      <c r="E16" s="30">
        <v>5700</v>
      </c>
      <c r="F16" s="31">
        <v>1</v>
      </c>
      <c r="G16" s="32" t="s">
        <v>12</v>
      </c>
      <c r="H16" s="33"/>
      <c r="I16" s="34">
        <f t="shared" si="0"/>
        <v>0</v>
      </c>
      <c r="J16" s="35">
        <f t="shared" si="1"/>
        <v>0</v>
      </c>
    </row>
    <row r="17" spans="1:10" ht="15">
      <c r="A17" s="1"/>
      <c r="B17" s="36"/>
      <c r="C17" s="37"/>
      <c r="D17" s="1"/>
      <c r="E17" s="1"/>
      <c r="F17" s="1"/>
      <c r="G17" s="1"/>
      <c r="H17" s="1"/>
      <c r="I17" s="1"/>
      <c r="J17" s="1"/>
    </row>
    <row r="18" spans="1:10" ht="99" customHeight="1" thickBot="1">
      <c r="A18" s="39" t="s">
        <v>34</v>
      </c>
      <c r="B18" s="42" t="s">
        <v>35</v>
      </c>
      <c r="C18" s="42"/>
      <c r="D18" s="1"/>
      <c r="E18" s="1"/>
      <c r="F18" s="1"/>
      <c r="G18" s="1"/>
      <c r="H18" s="1"/>
      <c r="I18" s="1"/>
      <c r="J18" s="1"/>
    </row>
    <row r="19" spans="1:10" ht="15" thickBot="1">
      <c r="A19" s="1"/>
      <c r="B19" s="38"/>
      <c r="C19" s="38"/>
      <c r="D19" s="1"/>
      <c r="E19" s="1"/>
      <c r="F19" s="12" t="s">
        <v>7</v>
      </c>
      <c r="G19" s="13"/>
      <c r="H19" s="14"/>
      <c r="I19" s="14"/>
      <c r="J19" s="15">
        <f>SUM(I7:I16)</f>
        <v>0</v>
      </c>
    </row>
    <row r="20" spans="1:10" ht="15" thickBot="1">
      <c r="A20" s="1"/>
      <c r="B20" s="1"/>
      <c r="C20" s="1"/>
      <c r="D20" s="1"/>
      <c r="E20" s="1"/>
      <c r="F20" s="12" t="s">
        <v>8</v>
      </c>
      <c r="G20" s="13"/>
      <c r="H20" s="14"/>
      <c r="I20" s="14"/>
      <c r="J20" s="15">
        <f>SUM(J7:J16)</f>
        <v>0</v>
      </c>
    </row>
  </sheetData>
  <mergeCells count="12">
    <mergeCell ref="B18:C18"/>
    <mergeCell ref="J5:J6"/>
    <mergeCell ref="C2:J2"/>
    <mergeCell ref="F4:J4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Horejšová Lenka</dc:creator>
  <cp:keywords/>
  <dc:description/>
  <cp:lastModifiedBy>Renata Lebedová</cp:lastModifiedBy>
  <cp:lastPrinted>2021-02-17T09:36:20Z</cp:lastPrinted>
  <dcterms:created xsi:type="dcterms:W3CDTF">2020-12-16T08:49:33Z</dcterms:created>
  <dcterms:modified xsi:type="dcterms:W3CDTF">2021-08-05T11:53:48Z</dcterms:modified>
  <cp:category/>
  <cp:version/>
  <cp:contentType/>
  <cp:contentStatus/>
</cp:coreProperties>
</file>