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30" activeTab="2"/>
  </bookViews>
  <sheets>
    <sheet name="Celkové náklady PD" sheetId="14" r:id="rId1"/>
    <sheet name="KSUS" sheetId="12" r:id="rId2"/>
    <sheet name="Obec Horoměřice" sheetId="13" r:id="rId3"/>
    <sheet name="TP" sheetId="4" r:id="rId4"/>
  </sheets>
  <externalReferences>
    <externalReference r:id="rId7"/>
  </externalReferences>
  <definedNames>
    <definedName name="Excel_BuiltIn__FilterDatabase_1" localSheetId="0">#REF!</definedName>
    <definedName name="Excel_BuiltIn__FilterDatabase_1" localSheetId="2">#REF!</definedName>
    <definedName name="Excel_BuiltIn__FilterDatabase_1">#REF!</definedName>
  </definedNames>
  <calcPr calcId="162913"/>
  <extLst/>
</workbook>
</file>

<file path=xl/sharedStrings.xml><?xml version="1.0" encoding="utf-8"?>
<sst xmlns="http://schemas.openxmlformats.org/spreadsheetml/2006/main" count="187" uniqueCount="72">
  <si>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</si>
  <si>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</si>
  <si>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</si>
  <si>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</si>
  <si>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</si>
  <si>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</si>
  <si>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</si>
  <si>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</si>
  <si>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</si>
  <si>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</si>
  <si>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</si>
  <si>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</si>
  <si>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</si>
  <si>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</si>
  <si>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</si>
  <si>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</si>
  <si>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</si>
  <si>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</si>
  <si>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</si>
  <si>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</si>
  <si>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</si>
  <si>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</si>
  <si>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</si>
  <si>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</si>
  <si>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</si>
  <si>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</si>
  <si>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</si>
  <si>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</si>
  <si>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</si>
  <si>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</si>
  <si>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</si>
  <si>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</si>
  <si>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</si>
  <si>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</si>
  <si>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DSP </t>
  </si>
  <si>
    <t xml:space="preserve">Průvodní zpráva </t>
  </si>
  <si>
    <t>Souhrnné technické řešení</t>
  </si>
  <si>
    <t>Stavební část</t>
  </si>
  <si>
    <t>DIO</t>
  </si>
  <si>
    <t>ZOV, havarijní a povod. plán a nakládání s odpady</t>
  </si>
  <si>
    <t>BOZP</t>
  </si>
  <si>
    <t>DSP celkem</t>
  </si>
  <si>
    <t>projednání dokumentace</t>
  </si>
  <si>
    <t xml:space="preserve">  </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</si>
  <si>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</si>
  <si>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</si>
  <si>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</si>
  <si>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</si>
  <si>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</si>
  <si>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</si>
  <si>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</si>
  <si>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</si>
  <si>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</si>
  <si>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</si>
  <si>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DSP celkem včetně průzkumů</t>
  </si>
  <si>
    <t>Technická pomoc objednateli - Autorský dozor</t>
  </si>
  <si>
    <t>Cena Technická pomoc v rámci výběrového řízení na zhotovitele stavby</t>
  </si>
  <si>
    <t>Celkem</t>
  </si>
  <si>
    <t>Průzkumy DSP celkem</t>
  </si>
  <si>
    <t>Průzkumy a podklady - DSP</t>
  </si>
  <si>
    <t>Reprografické práce</t>
  </si>
  <si>
    <t>majetkoprávní podklady a uzavření smluv</t>
  </si>
  <si>
    <t>Zjištění průběhu a zákres IS, zaměření, záborový elaborát, digitální katastrální mapa,</t>
  </si>
  <si>
    <t>Průzkumy pro DUSP (Bilance zemin a ornice, Dendrologický průzkum, IGP, apod)</t>
  </si>
  <si>
    <t>II/240, III/2404 Horoměřice, dešťová a splašková kanalizace - PD</t>
  </si>
  <si>
    <t>Veškeré potřebné průzkumy pro DUSP (Bilance zemin a ornice, Dendrologický průzkum, IGP, apod)</t>
  </si>
  <si>
    <r>
      <t xml:space="preserve">Projekční přípravy  - celek, </t>
    </r>
    <r>
      <rPr>
        <b/>
        <sz val="12"/>
        <rFont val="Arial"/>
        <family val="2"/>
      </rPr>
      <t>náklady projekční přípravy jsou rozděleny v poměru 50% mezi zadavatele - KSUS SK a obec Horoměřice</t>
    </r>
  </si>
  <si>
    <t>část projekční přípravy, která bude hrazená obcí Horoměřice</t>
  </si>
  <si>
    <t>část projekční přípravy, která bude hrazená KSÚS SK</t>
  </si>
  <si>
    <t>Zjištění průběhu a zákres IS, zaměření, záborový elaborát, digitální katastrální mapa</t>
  </si>
  <si>
    <t>AD (autorský dozor) v rozsahu 168 hodin - hodinová sazba</t>
  </si>
  <si>
    <t>AD (autorský dozor) v rozsahu 84 hodin - hodinová sazba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</si>
</sst>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20">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2"/>
      <color rgb="FFFF0000"/>
      <name val="Arial"/>
      <family val="2"/>
    </font>
    <font>
      <b/>
      <sz val="10"/>
      <name val="Arial"/>
      <family val="2"/>
    </font>
    <font>
      <b/>
      <sz val="12"/>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77">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15" fillId="3" borderId="5" xfId="0" applyFont="1" applyFill="1" applyBorder="1" applyAlignment="1">
      <alignment horizontal="center" vertical="center"/>
    </xf>
    <xf numFmtId="0" fontId="18" fillId="0" borderId="5" xfId="0" applyFont="1" applyBorder="1" applyAlignment="1">
      <alignment vertical="center" wrapText="1"/>
    </xf>
    <xf numFmtId="4" fontId="16" fillId="7" borderId="5" xfId="0" applyNumberFormat="1" applyFont="1" applyFill="1" applyBorder="1" applyAlignment="1">
      <alignment vertical="center"/>
    </xf>
    <xf numFmtId="0" fontId="15" fillId="7" borderId="5" xfId="0" applyFont="1" applyFill="1" applyBorder="1" applyAlignment="1">
      <alignment horizontal="center" vertical="center"/>
    </xf>
    <xf numFmtId="0" fontId="0" fillId="0" borderId="0" xfId="0" applyFill="1"/>
    <xf numFmtId="0" fontId="0" fillId="0" borderId="0" xfId="0" applyFont="1" applyFill="1" applyBorder="1" applyAlignment="1">
      <alignment/>
    </xf>
    <xf numFmtId="0" fontId="11" fillId="0" borderId="0" xfId="24" applyFont="1" applyFill="1" applyBorder="1" applyAlignment="1">
      <alignment vertical="center"/>
      <protection/>
    </xf>
    <xf numFmtId="0" fontId="7" fillId="0" borderId="0" xfId="24" applyFont="1" applyFill="1" applyBorder="1" applyAlignment="1">
      <alignment vertical="center" wrapText="1"/>
      <protection/>
    </xf>
    <xf numFmtId="0" fontId="7" fillId="0" borderId="0" xfId="24" applyFont="1" applyBorder="1" applyAlignment="1">
      <alignment vertical="center" wrapText="1"/>
      <protection/>
    </xf>
    <xf numFmtId="0" fontId="0" fillId="0" borderId="0" xfId="0" applyBorder="1"/>
    <xf numFmtId="0" fontId="14" fillId="0" borderId="0" xfId="0" applyFont="1" applyAlignment="1">
      <alignment horizontal="center" wrapText="1"/>
    </xf>
    <xf numFmtId="0" fontId="17" fillId="0" borderId="0" xfId="0" applyFont="1" applyAlignment="1">
      <alignment horizontal="left" vertical="center" wrapText="1"/>
    </xf>
    <xf numFmtId="0" fontId="14" fillId="0" borderId="0" xfId="0" applyFont="1" applyAlignment="1">
      <alignment horizontal="center" vertical="center" wrapText="1"/>
    </xf>
    <xf numFmtId="0" fontId="17" fillId="0" borderId="0" xfId="0" applyFont="1" applyAlignment="1">
      <alignment horizontal="center"/>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8" borderId="7" xfId="0" applyNumberFormat="1" applyFont="1" applyFill="1" applyBorder="1" applyAlignment="1">
      <alignment horizontal="center" vertical="center"/>
    </xf>
    <xf numFmtId="0" fontId="5" fillId="8" borderId="3"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8" borderId="4" xfId="0" applyNumberFormat="1"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topLeftCell="A10">
      <selection activeCell="B38" sqref="B38"/>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1" t="s">
        <v>64</v>
      </c>
      <c r="C1" s="61"/>
    </row>
    <row r="2" spans="2:3" ht="45.75" customHeight="1">
      <c r="B2" s="62" t="s">
        <v>66</v>
      </c>
      <c r="C2" s="62"/>
    </row>
    <row r="3" ht="15">
      <c r="B3" s="12" t="s">
        <v>30</v>
      </c>
    </row>
    <row r="4" spans="2:3" ht="15">
      <c r="B4" s="39" t="s">
        <v>31</v>
      </c>
      <c r="C4" s="40" t="s">
        <v>32</v>
      </c>
    </row>
    <row r="5" spans="2:3" ht="15">
      <c r="B5" s="39"/>
      <c r="C5" s="40"/>
    </row>
    <row r="6" spans="2:3" ht="15">
      <c r="B6" s="39"/>
      <c r="C6" s="39"/>
    </row>
    <row r="7" spans="2:3" ht="15">
      <c r="B7" s="39" t="s">
        <v>59</v>
      </c>
      <c r="C7" s="39"/>
    </row>
    <row r="8" spans="2:3" ht="45.75" customHeight="1">
      <c r="B8" s="45" t="s">
        <v>62</v>
      </c>
      <c r="C8" s="42">
        <v>0</v>
      </c>
    </row>
    <row r="9" spans="2:3" ht="43.5" customHeight="1">
      <c r="B9" s="45" t="s">
        <v>65</v>
      </c>
      <c r="C9" s="42">
        <v>0</v>
      </c>
    </row>
    <row r="10" spans="2:3" ht="15">
      <c r="B10" s="39" t="s">
        <v>58</v>
      </c>
      <c r="C10" s="43">
        <f>SUM(C8:C9)</f>
        <v>0</v>
      </c>
    </row>
    <row r="11" spans="2:3" ht="15">
      <c r="B11" s="39"/>
      <c r="C11" s="41"/>
    </row>
    <row r="12" spans="2:4" ht="15">
      <c r="B12" s="39" t="s">
        <v>34</v>
      </c>
      <c r="C12" s="41"/>
      <c r="D12" t="s">
        <v>33</v>
      </c>
    </row>
    <row r="13" spans="2:3" ht="15">
      <c r="B13" s="41" t="s">
        <v>35</v>
      </c>
      <c r="C13" s="42">
        <v>0</v>
      </c>
    </row>
    <row r="14" spans="2:3" ht="15">
      <c r="B14" s="41" t="s">
        <v>36</v>
      </c>
      <c r="C14" s="42">
        <v>0</v>
      </c>
    </row>
    <row r="15" spans="2:4" ht="15">
      <c r="B15" s="41" t="s">
        <v>37</v>
      </c>
      <c r="C15" s="42">
        <v>0</v>
      </c>
      <c r="D15" t="s">
        <v>33</v>
      </c>
    </row>
    <row r="16" spans="2:4" ht="15">
      <c r="B16" s="41" t="s">
        <v>38</v>
      </c>
      <c r="C16" s="42">
        <v>0</v>
      </c>
      <c r="D16" t="s">
        <v>33</v>
      </c>
    </row>
    <row r="17" spans="2:4" ht="25.5">
      <c r="B17" s="45" t="s">
        <v>39</v>
      </c>
      <c r="C17" s="42">
        <v>0</v>
      </c>
      <c r="D17" t="s">
        <v>33</v>
      </c>
    </row>
    <row r="18" spans="2:6" ht="15">
      <c r="B18" s="41" t="s">
        <v>40</v>
      </c>
      <c r="C18" s="42">
        <v>0</v>
      </c>
      <c r="D18" t="s">
        <v>33</v>
      </c>
      <c r="F18" t="s">
        <v>33</v>
      </c>
    </row>
    <row r="19" spans="2:3" ht="15">
      <c r="B19" s="41" t="s">
        <v>60</v>
      </c>
      <c r="C19" s="42">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42">
        <v>0</v>
      </c>
      <c r="D25" t="s">
        <v>33</v>
      </c>
      <c r="F25" t="s">
        <v>33</v>
      </c>
    </row>
    <row r="26" spans="2:4" ht="15">
      <c r="B26" s="41" t="s">
        <v>61</v>
      </c>
      <c r="C26" s="42">
        <v>0</v>
      </c>
      <c r="D26" t="s">
        <v>33</v>
      </c>
    </row>
    <row r="27" spans="2:3" ht="15">
      <c r="B27" s="41" t="s">
        <v>44</v>
      </c>
      <c r="C27" s="42">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42">
        <v>0</v>
      </c>
      <c r="D31" t="s">
        <v>33</v>
      </c>
      <c r="F31" s="36"/>
    </row>
    <row r="32" spans="2:4" ht="15">
      <c r="B32" s="41" t="s">
        <v>49</v>
      </c>
      <c r="C32" s="42">
        <v>0</v>
      </c>
      <c r="D32" t="s">
        <v>33</v>
      </c>
    </row>
    <row r="33" spans="2:4" ht="15">
      <c r="B33" s="41" t="s">
        <v>50</v>
      </c>
      <c r="C33" s="42">
        <v>0</v>
      </c>
      <c r="D33" t="s">
        <v>33</v>
      </c>
    </row>
    <row r="34" spans="2:4" ht="15">
      <c r="B34" s="41" t="s">
        <v>51</v>
      </c>
      <c r="C34" s="42">
        <v>0</v>
      </c>
      <c r="D34" t="s">
        <v>33</v>
      </c>
    </row>
    <row r="35" spans="2:3" ht="15">
      <c r="B35" s="41" t="s">
        <v>60</v>
      </c>
      <c r="C35" s="42">
        <v>0</v>
      </c>
    </row>
    <row r="36" spans="2:3" ht="15">
      <c r="B36" s="39" t="s">
        <v>52</v>
      </c>
      <c r="C36" s="47">
        <f>SUM(C31:C35)</f>
        <v>0</v>
      </c>
    </row>
    <row r="37" spans="2:3" ht="25.5">
      <c r="B37" s="52" t="s">
        <v>70</v>
      </c>
      <c r="C37" s="46"/>
    </row>
    <row r="38" spans="2:3" ht="15">
      <c r="B38" s="51">
        <v>0</v>
      </c>
      <c r="C38" s="47">
        <f>B38*168</f>
        <v>0</v>
      </c>
    </row>
    <row r="39" spans="2:3" ht="15">
      <c r="B39" s="39" t="s">
        <v>53</v>
      </c>
      <c r="C39" s="43">
        <f>C21+C28+C36+C38</f>
        <v>0</v>
      </c>
    </row>
    <row r="43" spans="3:5" ht="15">
      <c r="C43" s="11"/>
      <c r="D43" s="11"/>
      <c r="E43" s="11"/>
    </row>
    <row r="44" spans="2:5" ht="15">
      <c r="B44" s="12" t="s">
        <v>16</v>
      </c>
      <c r="C44" s="15" t="s">
        <v>17</v>
      </c>
      <c r="D44" s="13"/>
      <c r="E44" s="14"/>
    </row>
    <row r="45" spans="2:5" ht="15">
      <c r="B45" s="4"/>
      <c r="C45" s="16" t="s">
        <v>18</v>
      </c>
      <c r="D45" s="12"/>
      <c r="E45" s="12"/>
    </row>
    <row r="46" spans="2:5" ht="15">
      <c r="B46" s="4"/>
      <c r="C46" s="12" t="s">
        <v>19</v>
      </c>
      <c r="D46" s="12"/>
      <c r="E46" s="12"/>
    </row>
    <row r="47" spans="3:5" ht="15">
      <c r="C47" s="4"/>
      <c r="D47" s="4"/>
      <c r="E47" s="5"/>
    </row>
    <row r="48" spans="2:5" ht="15">
      <c r="B48" s="4"/>
      <c r="C48" s="4"/>
      <c r="D48" s="4"/>
      <c r="E48" s="5"/>
    </row>
    <row r="49" ht="15">
      <c r="B49" s="4"/>
    </row>
  </sheetData>
  <mergeCells count="2">
    <mergeCell ref="B1:C1"/>
    <mergeCell ref="B2:C2"/>
  </mergeCells>
  <printOptions/>
  <pageMargins left="0.7" right="0.7" top="0.787401575" bottom="0.7874015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workbookViewId="0" topLeftCell="A10">
      <selection activeCell="J34" sqref="J34"/>
    </sheetView>
  </sheetViews>
  <sheetFormatPr defaultColWidth="9.140625" defaultRowHeight="15"/>
  <cols>
    <col min="2" max="2" width="34.57421875" style="0" customWidth="1"/>
    <col min="3" max="3" width="36.14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3" t="s">
        <v>64</v>
      </c>
      <c r="C1" s="63"/>
    </row>
    <row r="2" spans="2:3" ht="15.75">
      <c r="B2" s="64" t="s">
        <v>68</v>
      </c>
      <c r="C2" s="64"/>
    </row>
    <row r="3" ht="15">
      <c r="B3" s="55"/>
    </row>
    <row r="4" spans="2:3" ht="15">
      <c r="B4" s="39" t="s">
        <v>31</v>
      </c>
      <c r="C4" s="40" t="s">
        <v>32</v>
      </c>
    </row>
    <row r="5" spans="2:3" ht="15">
      <c r="B5" s="39"/>
      <c r="C5" s="40"/>
    </row>
    <row r="6" spans="2:3" ht="15">
      <c r="B6" s="39"/>
      <c r="C6" s="39"/>
    </row>
    <row r="7" spans="2:3" ht="15">
      <c r="B7" s="39" t="s">
        <v>59</v>
      </c>
      <c r="C7" s="39"/>
    </row>
    <row r="8" spans="2:3" ht="38.25">
      <c r="B8" s="45" t="s">
        <v>69</v>
      </c>
      <c r="C8" s="53">
        <f>'Celkové náklady PD'!C8*0.5</f>
        <v>0</v>
      </c>
    </row>
    <row r="9" spans="2:3" ht="38.25">
      <c r="B9" s="45" t="s">
        <v>63</v>
      </c>
      <c r="C9" s="53">
        <f>'Celkové náklady PD'!C9*0.5</f>
        <v>0</v>
      </c>
    </row>
    <row r="10" spans="2:3" ht="15">
      <c r="B10" s="39" t="s">
        <v>58</v>
      </c>
      <c r="C10" s="43">
        <f>SUM(C8:C9)</f>
        <v>0</v>
      </c>
    </row>
    <row r="11" spans="2:3" ht="15">
      <c r="B11" s="39"/>
      <c r="C11" s="41"/>
    </row>
    <row r="12" spans="2:4" ht="15">
      <c r="B12" s="39" t="s">
        <v>34</v>
      </c>
      <c r="C12" s="41"/>
      <c r="D12" t="s">
        <v>33</v>
      </c>
    </row>
    <row r="13" spans="2:3" ht="15">
      <c r="B13" s="41" t="s">
        <v>35</v>
      </c>
      <c r="C13" s="53">
        <f>'Celkové náklady PD'!C13*0.5</f>
        <v>0</v>
      </c>
    </row>
    <row r="14" spans="2:3" ht="15">
      <c r="B14" s="41" t="s">
        <v>36</v>
      </c>
      <c r="C14" s="53">
        <f>'Celkové náklady PD'!C14*0.5</f>
        <v>0</v>
      </c>
    </row>
    <row r="15" spans="2:4" ht="15">
      <c r="B15" s="41" t="s">
        <v>37</v>
      </c>
      <c r="C15" s="53">
        <f>'Celkové náklady PD'!C15*0.5</f>
        <v>0</v>
      </c>
      <c r="D15" t="s">
        <v>33</v>
      </c>
    </row>
    <row r="16" spans="2:4" ht="15">
      <c r="B16" s="41" t="s">
        <v>38</v>
      </c>
      <c r="C16" s="53">
        <f>'Celkové náklady PD'!C16*0.5</f>
        <v>0</v>
      </c>
      <c r="D16" t="s">
        <v>33</v>
      </c>
    </row>
    <row r="17" spans="2:4" ht="25.5">
      <c r="B17" s="45" t="s">
        <v>39</v>
      </c>
      <c r="C17" s="53">
        <f>'Celkové náklady PD'!C17*0.5</f>
        <v>0</v>
      </c>
      <c r="D17" t="s">
        <v>33</v>
      </c>
    </row>
    <row r="18" spans="2:6" ht="15">
      <c r="B18" s="41" t="s">
        <v>40</v>
      </c>
      <c r="C18" s="53">
        <f>'Celkové náklady PD'!C18*0.5</f>
        <v>0</v>
      </c>
      <c r="D18" t="s">
        <v>33</v>
      </c>
      <c r="F18" t="s">
        <v>33</v>
      </c>
    </row>
    <row r="19" spans="2:3" ht="15">
      <c r="B19" s="41" t="s">
        <v>60</v>
      </c>
      <c r="C19" s="53">
        <f>'Celkové náklady PD'!C19*0.5</f>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53">
        <f>'Celkové náklady PD'!C25*0.5</f>
        <v>0</v>
      </c>
      <c r="D25" t="s">
        <v>33</v>
      </c>
      <c r="F25" t="s">
        <v>33</v>
      </c>
    </row>
    <row r="26" spans="2:4" ht="15">
      <c r="B26" s="41" t="s">
        <v>61</v>
      </c>
      <c r="C26" s="53">
        <f>'Celkové náklady PD'!C26*0.5</f>
        <v>0</v>
      </c>
      <c r="D26" t="s">
        <v>33</v>
      </c>
    </row>
    <row r="27" spans="2:3" ht="15">
      <c r="B27" s="41" t="s">
        <v>44</v>
      </c>
      <c r="C27" s="53">
        <f>'Celkové náklady PD'!C27*0.5</f>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53">
        <f>'Celkové náklady PD'!C31*0.5</f>
        <v>0</v>
      </c>
      <c r="D31" t="s">
        <v>33</v>
      </c>
      <c r="F31" s="36"/>
    </row>
    <row r="32" spans="2:4" ht="15">
      <c r="B32" s="41" t="s">
        <v>49</v>
      </c>
      <c r="C32" s="53">
        <f>'Celkové náklady PD'!C32*0.5</f>
        <v>0</v>
      </c>
      <c r="D32" t="s">
        <v>33</v>
      </c>
    </row>
    <row r="33" spans="2:3" ht="15">
      <c r="B33" s="41" t="s">
        <v>50</v>
      </c>
      <c r="C33" s="53">
        <f>'Celkové náklady PD'!C33*0.5</f>
        <v>0</v>
      </c>
    </row>
    <row r="34" spans="2:4" ht="15">
      <c r="B34" s="41" t="s">
        <v>51</v>
      </c>
      <c r="C34" s="53">
        <f>'Celkové náklady PD'!C34*0.5</f>
        <v>0</v>
      </c>
      <c r="D34" t="s">
        <v>33</v>
      </c>
    </row>
    <row r="35" spans="2:3" ht="15">
      <c r="B35" s="41" t="s">
        <v>60</v>
      </c>
      <c r="C35" s="53">
        <f>'Celkové náklady PD'!C35*0.5</f>
        <v>0</v>
      </c>
    </row>
    <row r="36" spans="2:3" ht="15">
      <c r="B36" s="39" t="s">
        <v>52</v>
      </c>
      <c r="C36" s="47">
        <f>SUM(C31:C35)</f>
        <v>0</v>
      </c>
    </row>
    <row r="37" spans="2:3" ht="25.5">
      <c r="B37" s="52" t="s">
        <v>71</v>
      </c>
      <c r="C37" s="46"/>
    </row>
    <row r="38" spans="2:3" ht="15">
      <c r="B38" s="54">
        <f>'Celkové náklady PD'!B38</f>
        <v>0</v>
      </c>
      <c r="C38" s="47">
        <f>'Celkové náklady PD'!C38*0.5</f>
        <v>0</v>
      </c>
    </row>
    <row r="39" spans="2:3" ht="15">
      <c r="B39" s="39" t="s">
        <v>53</v>
      </c>
      <c r="C39" s="43">
        <f>C21+C28+C36+C38</f>
        <v>0</v>
      </c>
    </row>
    <row r="42" spans="2:7" ht="15">
      <c r="B42" s="55"/>
      <c r="C42" s="55"/>
      <c r="D42" s="55"/>
      <c r="E42" s="55"/>
      <c r="F42" s="55"/>
      <c r="G42" s="55"/>
    </row>
    <row r="43" spans="2:7" ht="15">
      <c r="B43" s="55"/>
      <c r="C43" s="58"/>
      <c r="D43" s="58"/>
      <c r="E43" s="58"/>
      <c r="F43" s="55"/>
      <c r="G43" s="55"/>
    </row>
    <row r="44" spans="2:7" ht="15">
      <c r="B44" s="55"/>
      <c r="C44" s="56"/>
      <c r="D44" s="4"/>
      <c r="E44" s="5"/>
      <c r="F44" s="55"/>
      <c r="G44" s="55"/>
    </row>
    <row r="45" spans="2:7" ht="15">
      <c r="B45" s="4"/>
      <c r="C45" s="57"/>
      <c r="D45" s="55"/>
      <c r="E45" s="55"/>
      <c r="F45" s="55"/>
      <c r="G45" s="55"/>
    </row>
    <row r="46" spans="2:7" ht="15">
      <c r="B46" s="4"/>
      <c r="C46" s="55"/>
      <c r="D46" s="55"/>
      <c r="E46" s="55"/>
      <c r="F46" s="55"/>
      <c r="G46" s="55"/>
    </row>
    <row r="47" spans="2:7" ht="15">
      <c r="B47" s="55"/>
      <c r="C47" s="4"/>
      <c r="D47" s="4"/>
      <c r="E47" s="5"/>
      <c r="F47" s="55"/>
      <c r="G47" s="55"/>
    </row>
    <row r="48" spans="2:7" ht="15">
      <c r="B48" s="4"/>
      <c r="C48" s="4"/>
      <c r="D48" s="4"/>
      <c r="E48" s="5"/>
      <c r="F48" s="55"/>
      <c r="G48" s="55"/>
    </row>
    <row r="49" spans="2:7" ht="15">
      <c r="B49" s="4"/>
      <c r="C49" s="55"/>
      <c r="D49" s="55"/>
      <c r="E49" s="55"/>
      <c r="F49" s="55"/>
      <c r="G49" s="55"/>
    </row>
    <row r="50" spans="2:7" ht="15">
      <c r="B50" s="55"/>
      <c r="C50" s="55"/>
      <c r="D50" s="55"/>
      <c r="E50" s="55"/>
      <c r="F50" s="55"/>
      <c r="G50" s="55"/>
    </row>
    <row r="51" spans="2:7" ht="15">
      <c r="B51" s="55"/>
      <c r="C51" s="55"/>
      <c r="D51" s="55"/>
      <c r="E51" s="55"/>
      <c r="F51" s="55"/>
      <c r="G51" s="55"/>
    </row>
    <row r="52" spans="2:7" ht="15">
      <c r="B52" s="55"/>
      <c r="C52" s="55"/>
      <c r="D52" s="55"/>
      <c r="E52" s="55"/>
      <c r="F52" s="55"/>
      <c r="G52" s="55"/>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tabSelected="1" workbookViewId="0" topLeftCell="A1">
      <selection activeCell="C38" sqref="C38"/>
    </sheetView>
  </sheetViews>
  <sheetFormatPr defaultColWidth="9.140625" defaultRowHeight="15"/>
  <cols>
    <col min="2" max="2" width="39.7109375" style="0" customWidth="1"/>
    <col min="3" max="3" width="31.710937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3" t="s">
        <v>64</v>
      </c>
      <c r="C1" s="63"/>
    </row>
    <row r="2" spans="2:3" ht="15.75">
      <c r="B2" s="64" t="s">
        <v>67</v>
      </c>
      <c r="C2" s="65"/>
    </row>
    <row r="3" ht="15">
      <c r="B3" s="55"/>
    </row>
    <row r="4" spans="2:3" ht="15">
      <c r="B4" s="39" t="s">
        <v>31</v>
      </c>
      <c r="C4" s="40" t="s">
        <v>32</v>
      </c>
    </row>
    <row r="5" spans="2:3" ht="15">
      <c r="B5" s="39"/>
      <c r="C5" s="40"/>
    </row>
    <row r="6" spans="2:3" ht="15">
      <c r="B6" s="39"/>
      <c r="C6" s="39"/>
    </row>
    <row r="7" spans="2:3" ht="15">
      <c r="B7" s="39" t="s">
        <v>59</v>
      </c>
      <c r="C7" s="39"/>
    </row>
    <row r="8" spans="2:3" ht="25.5">
      <c r="B8" s="45" t="s">
        <v>69</v>
      </c>
      <c r="C8" s="53">
        <f>'Celkové náklady PD'!C8*0.5</f>
        <v>0</v>
      </c>
    </row>
    <row r="9" spans="2:3" ht="25.5">
      <c r="B9" s="45" t="s">
        <v>63</v>
      </c>
      <c r="C9" s="53">
        <f>'Celkové náklady PD'!C9*0.5</f>
        <v>0</v>
      </c>
    </row>
    <row r="10" spans="2:3" ht="15">
      <c r="B10" s="39" t="s">
        <v>58</v>
      </c>
      <c r="C10" s="43">
        <f>SUM(C8:C9)</f>
        <v>0</v>
      </c>
    </row>
    <row r="11" spans="2:3" ht="15">
      <c r="B11" s="39"/>
      <c r="C11" s="41"/>
    </row>
    <row r="12" spans="2:4" ht="15">
      <c r="B12" s="39" t="s">
        <v>34</v>
      </c>
      <c r="C12" s="41"/>
      <c r="D12" t="s">
        <v>33</v>
      </c>
    </row>
    <row r="13" spans="2:3" ht="15">
      <c r="B13" s="41" t="s">
        <v>35</v>
      </c>
      <c r="C13" s="53">
        <f>'Celkové náklady PD'!C13*0.5</f>
        <v>0</v>
      </c>
    </row>
    <row r="14" spans="2:3" ht="15">
      <c r="B14" s="41" t="s">
        <v>36</v>
      </c>
      <c r="C14" s="53">
        <f>'Celkové náklady PD'!C14*0.5</f>
        <v>0</v>
      </c>
    </row>
    <row r="15" spans="2:4" ht="15">
      <c r="B15" s="41" t="s">
        <v>37</v>
      </c>
      <c r="C15" s="53">
        <f>'Celkové náklady PD'!C15*0.5</f>
        <v>0</v>
      </c>
      <c r="D15" t="s">
        <v>33</v>
      </c>
    </row>
    <row r="16" spans="2:4" ht="15">
      <c r="B16" s="41" t="s">
        <v>38</v>
      </c>
      <c r="C16" s="53">
        <f>'Celkové náklady PD'!C16*0.5</f>
        <v>0</v>
      </c>
      <c r="D16" t="s">
        <v>33</v>
      </c>
    </row>
    <row r="17" spans="2:4" ht="25.5">
      <c r="B17" s="45" t="s">
        <v>39</v>
      </c>
      <c r="C17" s="53">
        <f>'Celkové náklady PD'!C17*0.5</f>
        <v>0</v>
      </c>
      <c r="D17" t="s">
        <v>33</v>
      </c>
    </row>
    <row r="18" spans="2:6" ht="15">
      <c r="B18" s="41" t="s">
        <v>40</v>
      </c>
      <c r="C18" s="53">
        <f>'Celkové náklady PD'!C18*0.5</f>
        <v>0</v>
      </c>
      <c r="D18" t="s">
        <v>33</v>
      </c>
      <c r="F18" t="s">
        <v>33</v>
      </c>
    </row>
    <row r="19" spans="2:3" ht="15">
      <c r="B19" s="41" t="s">
        <v>60</v>
      </c>
      <c r="C19" s="53">
        <f>'Celkové náklady PD'!C19*0.5</f>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53">
        <f>'Celkové náklady PD'!C25*0.5</f>
        <v>0</v>
      </c>
      <c r="D25" t="s">
        <v>33</v>
      </c>
      <c r="F25" t="s">
        <v>33</v>
      </c>
    </row>
    <row r="26" spans="2:4" ht="15">
      <c r="B26" s="41" t="s">
        <v>61</v>
      </c>
      <c r="C26" s="53">
        <f>'Celkové náklady PD'!C26*0.5</f>
        <v>0</v>
      </c>
      <c r="D26" t="s">
        <v>33</v>
      </c>
    </row>
    <row r="27" spans="2:3" ht="15">
      <c r="B27" s="41" t="s">
        <v>44</v>
      </c>
      <c r="C27" s="53">
        <f>'Celkové náklady PD'!C27*0.5</f>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53">
        <f>'Celkové náklady PD'!C31*0.5</f>
        <v>0</v>
      </c>
      <c r="D31" t="s">
        <v>33</v>
      </c>
      <c r="F31" s="36"/>
    </row>
    <row r="32" spans="2:4" ht="15">
      <c r="B32" s="41" t="s">
        <v>49</v>
      </c>
      <c r="C32" s="53">
        <f>'Celkové náklady PD'!C32*0.5</f>
        <v>0</v>
      </c>
      <c r="D32" t="s">
        <v>33</v>
      </c>
    </row>
    <row r="33" spans="2:4" ht="15">
      <c r="B33" s="41" t="s">
        <v>50</v>
      </c>
      <c r="C33" s="53">
        <f>'Celkové náklady PD'!C33*0.5</f>
        <v>0</v>
      </c>
      <c r="D33" t="s">
        <v>33</v>
      </c>
    </row>
    <row r="34" spans="2:4" ht="15">
      <c r="B34" s="41" t="s">
        <v>51</v>
      </c>
      <c r="C34" s="53">
        <f>'Celkové náklady PD'!C34*0.5</f>
        <v>0</v>
      </c>
      <c r="D34" t="s">
        <v>33</v>
      </c>
    </row>
    <row r="35" spans="2:3" ht="15">
      <c r="B35" s="41" t="s">
        <v>60</v>
      </c>
      <c r="C35" s="53">
        <f>'Celkové náklady PD'!C35*0.5</f>
        <v>0</v>
      </c>
    </row>
    <row r="36" spans="2:3" ht="15">
      <c r="B36" s="39" t="s">
        <v>52</v>
      </c>
      <c r="C36" s="47">
        <f>SUM(C31:C35)</f>
        <v>0</v>
      </c>
    </row>
    <row r="37" spans="2:3" ht="29.25" customHeight="1">
      <c r="B37" s="40" t="s">
        <v>71</v>
      </c>
      <c r="C37" s="46"/>
    </row>
    <row r="38" spans="2:3" ht="12.75" customHeight="1">
      <c r="B38" s="54">
        <f>KSUS!B38</f>
        <v>0</v>
      </c>
      <c r="C38" s="47">
        <f>'Celkové náklady PD'!C38*0.5</f>
        <v>0</v>
      </c>
    </row>
    <row r="39" spans="2:3" ht="15">
      <c r="B39" s="39" t="s">
        <v>53</v>
      </c>
      <c r="C39" s="43">
        <f>C21+C28+C36+C38</f>
        <v>0</v>
      </c>
    </row>
    <row r="43" spans="3:5" ht="15">
      <c r="C43" s="59"/>
      <c r="D43" s="59"/>
      <c r="E43" s="59"/>
    </row>
    <row r="44" spans="2:5" ht="15">
      <c r="B44" s="55"/>
      <c r="C44" s="56"/>
      <c r="D44" s="4"/>
      <c r="E44" s="5"/>
    </row>
    <row r="45" spans="2:5" ht="15">
      <c r="B45" s="4"/>
      <c r="C45" s="57"/>
      <c r="D45" s="55"/>
      <c r="E45" s="55"/>
    </row>
    <row r="46" spans="2:5" ht="15">
      <c r="B46" s="4"/>
      <c r="C46" s="55"/>
      <c r="D46" s="55"/>
      <c r="E46" s="55"/>
    </row>
    <row r="47" spans="2:5" ht="15">
      <c r="B47" s="55"/>
      <c r="C47" s="4"/>
      <c r="D47" s="4"/>
      <c r="E47" s="5"/>
    </row>
    <row r="48" spans="2:5" ht="15">
      <c r="B48" s="4"/>
      <c r="C48" s="4"/>
      <c r="D48" s="4"/>
      <c r="E48" s="5"/>
    </row>
    <row r="49" ht="15">
      <c r="B49" s="4"/>
    </row>
    <row r="53" ht="15">
      <c r="B53" s="60"/>
    </row>
    <row r="56" ht="15">
      <c r="K56" s="60"/>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PageLayoutView="80" workbookViewId="0" topLeftCell="A10">
      <selection activeCell="K17" sqref="K17"/>
    </sheetView>
  </sheetViews>
  <sheetFormatPr defaultColWidth="9.140625" defaultRowHeight="15"/>
  <cols>
    <col min="1" max="1" width="74.57421875" style="4" customWidth="1"/>
    <col min="2" max="2" width="16.00390625" style="4" customWidth="1"/>
    <col min="3" max="3" width="19.7109375" style="4" customWidth="1"/>
    <col min="4" max="4" width="16.00390625" style="5" customWidth="1"/>
    <col min="5" max="8" width="7.140625" style="4" customWidth="1"/>
    <col min="9" max="16384" width="9.140625" style="4" customWidth="1"/>
  </cols>
  <sheetData>
    <row r="1" spans="1:4" ht="13.5" thickBot="1">
      <c r="A1" s="3" t="s">
        <v>14</v>
      </c>
      <c r="B1" s="8" t="s">
        <v>15</v>
      </c>
      <c r="C1" s="3"/>
      <c r="D1" s="3"/>
    </row>
    <row r="2" spans="1:4" ht="30" customHeight="1" thickBot="1">
      <c r="A2" s="66" t="s">
        <v>55</v>
      </c>
      <c r="B2" s="67"/>
      <c r="C2" s="67"/>
      <c r="D2" s="68"/>
    </row>
    <row r="3" spans="1:4" ht="13.5" thickBot="1">
      <c r="A3" s="3"/>
      <c r="B3" s="8"/>
      <c r="C3" s="8"/>
      <c r="D3" s="3"/>
    </row>
    <row r="4" spans="1:4" ht="30" customHeight="1" thickBot="1">
      <c r="A4" s="71" t="str">
        <f>KSUS!B1</f>
        <v>II/240, III/2404 Horoměřice, dešťová a splašková kanalizace - PD</v>
      </c>
      <c r="B4" s="72"/>
      <c r="C4" s="73"/>
      <c r="D4" s="74"/>
    </row>
    <row r="5" spans="1:4" ht="18">
      <c r="A5" s="7"/>
      <c r="B5" s="7"/>
      <c r="C5" s="7"/>
      <c r="D5" s="7"/>
    </row>
    <row r="6" ht="13.5" customHeight="1" thickBot="1">
      <c r="D6" s="4"/>
    </row>
    <row r="7" spans="1:4" ht="15.75" thickBot="1">
      <c r="A7" s="17"/>
      <c r="B7" s="18" t="s">
        <v>20</v>
      </c>
      <c r="C7" s="18" t="s">
        <v>21</v>
      </c>
      <c r="D7" s="19" t="s">
        <v>22</v>
      </c>
    </row>
    <row r="8" spans="1:5" ht="15">
      <c r="A8" s="17"/>
      <c r="B8" s="20"/>
      <c r="C8" s="21"/>
      <c r="D8" s="21"/>
      <c r="E8" s="4"/>
    </row>
    <row r="9" spans="1:5" ht="15">
      <c r="A9" s="24" t="s">
        <v>56</v>
      </c>
      <c r="B9" s="22">
        <v>24</v>
      </c>
      <c r="C9" s="75">
        <v>0</v>
      </c>
      <c r="D9" s="23">
        <f>B9*C9</f>
        <v>0</v>
      </c>
      <c r="E9" s="4"/>
    </row>
    <row r="10" spans="1:4" ht="15">
      <c r="A10" s="24" t="s">
        <v>23</v>
      </c>
      <c r="B10" s="22">
        <v>144</v>
      </c>
      <c r="C10" s="76"/>
      <c r="D10" s="23">
        <f>B10*C9</f>
        <v>0</v>
      </c>
    </row>
    <row r="11" spans="1:4" ht="15">
      <c r="A11" s="48" t="s">
        <v>57</v>
      </c>
      <c r="B11" s="48">
        <f>SUM(B9:B10)</f>
        <v>168</v>
      </c>
      <c r="C11" s="49"/>
      <c r="D11" s="49">
        <f>SUM(D9:D10)</f>
        <v>0</v>
      </c>
    </row>
    <row r="12" spans="1:4" ht="15">
      <c r="A12" s="17" t="s">
        <v>24</v>
      </c>
      <c r="B12" s="2"/>
      <c r="D12" s="4"/>
    </row>
    <row r="13" ht="15">
      <c r="D13" s="4"/>
    </row>
    <row r="14" spans="1:4" ht="15.75" thickBot="1">
      <c r="A14" s="25" t="s">
        <v>25</v>
      </c>
      <c r="B14" s="35" t="s">
        <v>28</v>
      </c>
      <c r="D14" s="4"/>
    </row>
    <row r="15" spans="1:4" ht="15.75" thickBot="1">
      <c r="A15" s="26" t="s">
        <v>1</v>
      </c>
      <c r="B15" s="27" t="s">
        <v>2</v>
      </c>
      <c r="D15" s="4"/>
    </row>
    <row r="16" spans="1:8" ht="89.25" customHeight="1">
      <c r="A16" s="28" t="s">
        <v>3</v>
      </c>
      <c r="B16" s="37">
        <v>24</v>
      </c>
      <c r="D16" s="4"/>
      <c r="F16" s="9"/>
      <c r="H16"/>
    </row>
    <row r="17" spans="1:4" ht="75">
      <c r="A17" s="28" t="s">
        <v>4</v>
      </c>
      <c r="B17" s="37">
        <v>16</v>
      </c>
      <c r="D17" s="4"/>
    </row>
    <row r="18" spans="1:4" ht="45">
      <c r="A18" s="28" t="s">
        <v>5</v>
      </c>
      <c r="B18" s="38">
        <v>16</v>
      </c>
      <c r="D18" s="4"/>
    </row>
    <row r="19" spans="1:4" ht="15">
      <c r="A19" s="28" t="s">
        <v>6</v>
      </c>
      <c r="B19" s="37">
        <v>24</v>
      </c>
      <c r="D19" s="4"/>
    </row>
    <row r="20" spans="1:4" ht="90">
      <c r="A20" s="29" t="s">
        <v>7</v>
      </c>
      <c r="B20" s="37">
        <v>16</v>
      </c>
      <c r="D20" s="4"/>
    </row>
    <row r="21" spans="1:4" ht="162.75" customHeight="1">
      <c r="A21" s="29" t="s">
        <v>27</v>
      </c>
      <c r="B21" s="37">
        <v>48</v>
      </c>
      <c r="D21" s="4"/>
    </row>
    <row r="22" spans="1:4" ht="15">
      <c r="A22" s="30" t="s">
        <v>8</v>
      </c>
      <c r="B22" s="50">
        <f>SUM(B16:B21)</f>
        <v>144</v>
      </c>
      <c r="D22" s="4"/>
    </row>
    <row r="23" spans="1:4" ht="15">
      <c r="A23" s="30" t="s">
        <v>0</v>
      </c>
      <c r="B23" s="34">
        <f>C9</f>
        <v>0</v>
      </c>
      <c r="D23" s="4"/>
    </row>
    <row r="24" spans="1:8" ht="15">
      <c r="A24" s="30" t="s">
        <v>29</v>
      </c>
      <c r="B24" s="34">
        <f>B22*B23</f>
        <v>0</v>
      </c>
      <c r="D24" s="4"/>
      <c r="F24" s="6"/>
      <c r="G24" s="6"/>
      <c r="H24" s="6"/>
    </row>
    <row r="25" spans="1:8" ht="15">
      <c r="A25" s="25" t="s">
        <v>13</v>
      </c>
      <c r="B25" s="31"/>
      <c r="D25" s="4"/>
      <c r="H25" s="10"/>
    </row>
    <row r="26" spans="1:4" ht="15">
      <c r="A26" s="32" t="s">
        <v>9</v>
      </c>
      <c r="B26" s="32"/>
      <c r="C26" s="32"/>
      <c r="D26" s="33"/>
    </row>
    <row r="27" spans="1:8" ht="78" customHeight="1">
      <c r="A27" s="69" t="s">
        <v>10</v>
      </c>
      <c r="B27" s="70"/>
      <c r="C27" s="70"/>
      <c r="D27" s="70"/>
      <c r="F27"/>
      <c r="G27" s="1"/>
      <c r="H27" s="10"/>
    </row>
    <row r="28" spans="1:7" ht="52.5" customHeight="1">
      <c r="A28" s="69" t="s">
        <v>26</v>
      </c>
      <c r="B28" s="70"/>
      <c r="C28" s="70"/>
      <c r="D28" s="70"/>
      <c r="F28"/>
      <c r="G28" s="1"/>
    </row>
    <row r="29" spans="1:4" ht="51.75" customHeight="1">
      <c r="A29" s="69" t="s">
        <v>11</v>
      </c>
      <c r="B29" s="70"/>
      <c r="C29" s="70"/>
      <c r="D29" s="70"/>
    </row>
    <row r="30" spans="1:4" ht="19.5" customHeight="1">
      <c r="A30" s="69" t="s">
        <v>12</v>
      </c>
      <c r="B30" s="69"/>
      <c r="C30" s="69"/>
      <c r="D30" s="69"/>
    </row>
    <row r="37" spans="1:4" ht="15">
      <c r="A37" s="12" t="s">
        <v>16</v>
      </c>
      <c r="B37" s="11"/>
      <c r="C37" s="11"/>
      <c r="D37" s="11"/>
    </row>
    <row r="38" spans="2:4" ht="15">
      <c r="B38" s="15" t="s">
        <v>17</v>
      </c>
      <c r="C38" s="13"/>
      <c r="D38" s="14"/>
    </row>
    <row r="39" spans="2:4" ht="15">
      <c r="B39" s="16" t="s">
        <v>18</v>
      </c>
      <c r="C39" s="12"/>
      <c r="D39" s="12"/>
    </row>
    <row r="40" spans="1:4" ht="15">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2021-08-12T06:55:28Z</dcterms:modified>
  <cp:category/>
  <cp:version/>
  <cp:contentType/>
  <cp:contentStatus/>
</cp:coreProperties>
</file>