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fs02\ORU\Oddeleni hospodarske spravy\Žádost o VZ mr\Rok 2021\VZ - Porizeni regalu\"/>
    </mc:Choice>
  </mc:AlternateContent>
  <bookViews>
    <workbookView xWindow="0" yWindow="0" windowWidth="21570" windowHeight="8145"/>
  </bookViews>
  <sheets>
    <sheet name="Lis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4" i="1" l="1"/>
  <c r="J5" i="1"/>
  <c r="J26" i="1" l="1"/>
  <c r="I26" i="1"/>
  <c r="H26" i="1"/>
  <c r="H22" i="1"/>
  <c r="J21" i="1"/>
  <c r="I21" i="1"/>
  <c r="I20" i="1"/>
  <c r="J20" i="1" s="1"/>
  <c r="J19" i="1"/>
  <c r="I19" i="1"/>
  <c r="I22" i="1" s="1"/>
  <c r="J22" i="1" l="1"/>
  <c r="H14" i="1"/>
  <c r="I13" i="1"/>
  <c r="J13" i="1" s="1"/>
  <c r="I12" i="1"/>
  <c r="J12" i="1" s="1"/>
  <c r="I11" i="1"/>
  <c r="J11" i="1" s="1"/>
  <c r="I10" i="1"/>
  <c r="J10" i="1" s="1"/>
  <c r="I9" i="1"/>
  <c r="J9" i="1" s="1"/>
  <c r="I8" i="1"/>
  <c r="J8" i="1" s="1"/>
  <c r="I7" i="1"/>
  <c r="J7" i="1" s="1"/>
  <c r="I6" i="1"/>
  <c r="J6" i="1" s="1"/>
  <c r="I5" i="1"/>
  <c r="I14" i="1" l="1"/>
</calcChain>
</file>

<file path=xl/sharedStrings.xml><?xml version="1.0" encoding="utf-8"?>
<sst xmlns="http://schemas.openxmlformats.org/spreadsheetml/2006/main" count="49" uniqueCount="28">
  <si>
    <t>Modulární archivační regály pro Krajský úřad Středočeského kraje</t>
  </si>
  <si>
    <t>výška (mm)</t>
  </si>
  <si>
    <t>moduly</t>
  </si>
  <si>
    <t>hloubka (mm)</t>
  </si>
  <si>
    <t>počet polic na sloupec</t>
  </si>
  <si>
    <t>min. nosnost jednotlivé police</t>
  </si>
  <si>
    <t>Cena Kč bez DPH</t>
  </si>
  <si>
    <t>DPH</t>
  </si>
  <si>
    <t>Cena včetně DPH</t>
  </si>
  <si>
    <t>Montáž</t>
  </si>
  <si>
    <t>Doprava</t>
  </si>
  <si>
    <t>Cena celkem:</t>
  </si>
  <si>
    <t>šířka (mm) sestavy</t>
  </si>
  <si>
    <t>Regálová sestava č.</t>
  </si>
  <si>
    <t>1x1000mm + 4x900mm</t>
  </si>
  <si>
    <t>1x1000mm + 3x900mm</t>
  </si>
  <si>
    <t>1x1000mm + 1x900mm</t>
  </si>
  <si>
    <t>Regály pro odbor zdravotnictví v budově Krajského úřadu Středočeského kraje</t>
  </si>
  <si>
    <t>počet regálů</t>
  </si>
  <si>
    <t xml:space="preserve">šířka (mm) </t>
  </si>
  <si>
    <t>120 kg</t>
  </si>
  <si>
    <t>CELKOVÁ CENA:</t>
  </si>
  <si>
    <t>bez DPH</t>
  </si>
  <si>
    <t>Cena včetně DPH:</t>
  </si>
  <si>
    <t>jako např. regál SUPER</t>
  </si>
  <si>
    <t>Příloha č. 5 Zadávací dokumentace</t>
  </si>
  <si>
    <t>Příloha č. 1 Kupní smlouvy</t>
  </si>
  <si>
    <t>100 kg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</si>
</sst>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Kč&quot;"/>
  </numFmts>
  <fonts count="6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u/>
      <sz val="14"/>
      <color theme="1"/>
      <name val="Calibri"/>
      <family val="2"/>
      <charset val="238"/>
      <scheme val="minor"/>
    </font>
    <font>
      <b/>
      <i/>
      <sz val="11"/>
      <color theme="1"/>
      <name val="Calibri"/>
      <family val="2"/>
      <charset val="238"/>
      <scheme val="minor"/>
    </font>
    <font>
      <i/>
      <sz val="9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0" borderId="1" xfId="0" applyBorder="1" applyAlignment="1">
      <alignment horizontal="center"/>
    </xf>
    <xf numFmtId="164" fontId="0" fillId="0" borderId="1" xfId="0" applyNumberFormat="1" applyBorder="1" applyAlignment="1">
      <alignment horizontal="center"/>
    </xf>
    <xf numFmtId="0" fontId="0" fillId="0" borderId="1" xfId="0" applyBorder="1"/>
    <xf numFmtId="0" fontId="0" fillId="0" borderId="5" xfId="0" applyFill="1" applyBorder="1" applyAlignment="1">
      <alignment horizontal="center"/>
    </xf>
    <xf numFmtId="164" fontId="0" fillId="0" borderId="6" xfId="0" applyNumberFormat="1" applyBorder="1"/>
    <xf numFmtId="164" fontId="0" fillId="0" borderId="7" xfId="0" applyNumberFormat="1" applyBorder="1"/>
    <xf numFmtId="0" fontId="1" fillId="0" borderId="8" xfId="0" applyFont="1" applyBorder="1" applyAlignment="1">
      <alignment horizontal="center"/>
    </xf>
    <xf numFmtId="0" fontId="0" fillId="0" borderId="9" xfId="0" applyBorder="1" applyAlignment="1">
      <alignment horizontal="center"/>
    </xf>
    <xf numFmtId="164" fontId="0" fillId="0" borderId="9" xfId="0" applyNumberFormat="1" applyBorder="1" applyAlignment="1">
      <alignment horizontal="center"/>
    </xf>
    <xf numFmtId="164" fontId="0" fillId="0" borderId="10" xfId="0" applyNumberFormat="1" applyBorder="1" applyAlignment="1">
      <alignment horizontal="center"/>
    </xf>
    <xf numFmtId="0" fontId="1" fillId="0" borderId="11" xfId="0" applyFont="1" applyBorder="1" applyAlignment="1">
      <alignment horizontal="center"/>
    </xf>
    <xf numFmtId="164" fontId="0" fillId="0" borderId="12" xfId="0" applyNumberForma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0" fillId="0" borderId="14" xfId="0" applyBorder="1"/>
    <xf numFmtId="164" fontId="0" fillId="0" borderId="14" xfId="0" applyNumberFormat="1" applyBorder="1" applyAlignment="1">
      <alignment horizontal="center"/>
    </xf>
    <xf numFmtId="164" fontId="0" fillId="0" borderId="15" xfId="0" applyNumberFormat="1" applyBorder="1" applyAlignment="1">
      <alignment horizontal="center"/>
    </xf>
    <xf numFmtId="0" fontId="1" fillId="0" borderId="2" xfId="0" applyFont="1" applyBorder="1" applyAlignment="1">
      <alignment horizontal="center" wrapText="1"/>
    </xf>
    <xf numFmtId="0" fontId="1" fillId="2" borderId="3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/>
    </xf>
    <xf numFmtId="0" fontId="0" fillId="0" borderId="2" xfId="0" applyBorder="1"/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2" xfId="0" applyFont="1" applyBorder="1"/>
    <xf numFmtId="164" fontId="0" fillId="0" borderId="3" xfId="0" applyNumberFormat="1" applyBorder="1"/>
    <xf numFmtId="164" fontId="0" fillId="0" borderId="4" xfId="0" applyNumberFormat="1" applyBorder="1"/>
    <xf numFmtId="0" fontId="3" fillId="0" borderId="0" xfId="0" applyFont="1"/>
    <xf numFmtId="0" fontId="4" fillId="0" borderId="0" xfId="0" applyFont="1"/>
    <xf numFmtId="0" fontId="2" fillId="0" borderId="0" xfId="0" applyFont="1" applyAlignment="1">
      <alignment horizontal="center"/>
    </xf>
    <xf numFmtId="0" fontId="5" fillId="0" borderId="9" xfId="0" applyFont="1" applyBorder="1" applyAlignment="1">
      <alignment horizontal="center"/>
    </xf>
    <xf numFmtId="0" fontId="5" fillId="0" borderId="1" xfId="0" applyFont="1" applyBorder="1" applyAlignment="1">
      <alignment horizont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9"/>
  <sheetViews>
    <sheetView tabSelected="1" workbookViewId="0">
      <selection activeCell="H10" sqref="H10"/>
    </sheetView>
  </sheetViews>
  <sheetFormatPr defaultRowHeight="15" x14ac:dyDescent="0.25"/>
  <cols>
    <col min="2" max="2" width="11.140625" bestFit="1" customWidth="1"/>
    <col min="3" max="3" width="10.42578125" bestFit="1" customWidth="1"/>
    <col min="4" max="4" width="21" bestFit="1" customWidth="1"/>
    <col min="5" max="5" width="13.5703125" bestFit="1" customWidth="1"/>
    <col min="6" max="6" width="7.85546875" customWidth="1"/>
    <col min="7" max="7" width="15.42578125" customWidth="1"/>
    <col min="8" max="8" width="15.7109375" bestFit="1" customWidth="1"/>
    <col min="9" max="9" width="11.42578125" bestFit="1" customWidth="1"/>
    <col min="10" max="10" width="16.140625" bestFit="1" customWidth="1"/>
  </cols>
  <sheetData>
    <row r="1" spans="1:10" x14ac:dyDescent="0.25">
      <c r="A1" s="28" t="s">
        <v>25</v>
      </c>
    </row>
    <row r="2" spans="1:10" x14ac:dyDescent="0.25">
      <c r="A2" s="28" t="s">
        <v>26</v>
      </c>
    </row>
    <row r="3" spans="1:10" ht="19.5" thickBot="1" x14ac:dyDescent="0.35">
      <c r="A3" s="29" t="s">
        <v>0</v>
      </c>
      <c r="B3" s="29"/>
      <c r="C3" s="29"/>
      <c r="D3" s="29"/>
      <c r="E3" s="29"/>
      <c r="F3" s="29"/>
      <c r="G3" s="29"/>
      <c r="H3" s="29"/>
      <c r="I3" s="29"/>
      <c r="J3" s="29"/>
    </row>
    <row r="4" spans="1:10" ht="45.75" thickBot="1" x14ac:dyDescent="0.3">
      <c r="A4" s="17" t="s">
        <v>13</v>
      </c>
      <c r="B4" s="18" t="s">
        <v>1</v>
      </c>
      <c r="C4" s="19" t="s">
        <v>12</v>
      </c>
      <c r="D4" s="18" t="s">
        <v>2</v>
      </c>
      <c r="E4" s="18" t="s">
        <v>3</v>
      </c>
      <c r="F4" s="19" t="s">
        <v>4</v>
      </c>
      <c r="G4" s="19" t="s">
        <v>5</v>
      </c>
      <c r="H4" s="18" t="s">
        <v>6</v>
      </c>
      <c r="I4" s="18" t="s">
        <v>7</v>
      </c>
      <c r="J4" s="20" t="s">
        <v>8</v>
      </c>
    </row>
    <row r="5" spans="1:10" x14ac:dyDescent="0.25">
      <c r="A5" s="7">
        <v>1</v>
      </c>
      <c r="B5" s="8">
        <v>2500</v>
      </c>
      <c r="C5" s="8">
        <v>4600</v>
      </c>
      <c r="D5" s="8" t="s">
        <v>14</v>
      </c>
      <c r="E5" s="8">
        <v>350</v>
      </c>
      <c r="F5" s="8">
        <v>6</v>
      </c>
      <c r="G5" s="30" t="s">
        <v>27</v>
      </c>
      <c r="H5" s="9">
        <v>0</v>
      </c>
      <c r="I5" s="9">
        <f>(H5/100)*21</f>
        <v>0</v>
      </c>
      <c r="J5" s="10">
        <f>H5+I5</f>
        <v>0</v>
      </c>
    </row>
    <row r="6" spans="1:10" x14ac:dyDescent="0.25">
      <c r="A6" s="11">
        <v>2</v>
      </c>
      <c r="B6" s="1">
        <v>2500</v>
      </c>
      <c r="C6" s="1">
        <v>4600</v>
      </c>
      <c r="D6" s="1" t="s">
        <v>14</v>
      </c>
      <c r="E6" s="1">
        <v>350</v>
      </c>
      <c r="F6" s="1">
        <v>6</v>
      </c>
      <c r="G6" s="31" t="s">
        <v>27</v>
      </c>
      <c r="H6" s="2">
        <v>0</v>
      </c>
      <c r="I6" s="2">
        <f t="shared" ref="I6:I13" si="0">(H6/100)*21</f>
        <v>0</v>
      </c>
      <c r="J6" s="12">
        <f t="shared" ref="J6:J13" si="1">H6+I6</f>
        <v>0</v>
      </c>
    </row>
    <row r="7" spans="1:10" x14ac:dyDescent="0.25">
      <c r="A7" s="11">
        <v>3</v>
      </c>
      <c r="B7" s="1">
        <v>2500</v>
      </c>
      <c r="C7" s="1">
        <v>3700</v>
      </c>
      <c r="D7" s="1" t="s">
        <v>15</v>
      </c>
      <c r="E7" s="1">
        <v>350</v>
      </c>
      <c r="F7" s="1">
        <v>6</v>
      </c>
      <c r="G7" s="31" t="s">
        <v>27</v>
      </c>
      <c r="H7" s="2">
        <v>0</v>
      </c>
      <c r="I7" s="2">
        <f t="shared" si="0"/>
        <v>0</v>
      </c>
      <c r="J7" s="12">
        <f t="shared" si="1"/>
        <v>0</v>
      </c>
    </row>
    <row r="8" spans="1:10" x14ac:dyDescent="0.25">
      <c r="A8" s="11">
        <v>4</v>
      </c>
      <c r="B8" s="1">
        <v>2500</v>
      </c>
      <c r="C8" s="1">
        <v>3700</v>
      </c>
      <c r="D8" s="1" t="s">
        <v>15</v>
      </c>
      <c r="E8" s="1">
        <v>350</v>
      </c>
      <c r="F8" s="1">
        <v>6</v>
      </c>
      <c r="G8" s="31" t="s">
        <v>27</v>
      </c>
      <c r="H8" s="2">
        <v>0</v>
      </c>
      <c r="I8" s="2">
        <f t="shared" si="0"/>
        <v>0</v>
      </c>
      <c r="J8" s="12">
        <f t="shared" si="1"/>
        <v>0</v>
      </c>
    </row>
    <row r="9" spans="1:10" x14ac:dyDescent="0.25">
      <c r="A9" s="11">
        <v>5</v>
      </c>
      <c r="B9" s="1">
        <v>2500</v>
      </c>
      <c r="C9" s="1">
        <v>3700</v>
      </c>
      <c r="D9" s="1" t="s">
        <v>15</v>
      </c>
      <c r="E9" s="1">
        <v>350</v>
      </c>
      <c r="F9" s="1">
        <v>6</v>
      </c>
      <c r="G9" s="31" t="s">
        <v>27</v>
      </c>
      <c r="H9" s="2">
        <v>0</v>
      </c>
      <c r="I9" s="2">
        <f t="shared" si="0"/>
        <v>0</v>
      </c>
      <c r="J9" s="12">
        <f t="shared" si="1"/>
        <v>0</v>
      </c>
    </row>
    <row r="10" spans="1:10" x14ac:dyDescent="0.25">
      <c r="A10" s="11">
        <v>6</v>
      </c>
      <c r="B10" s="1">
        <v>2500</v>
      </c>
      <c r="C10" s="1">
        <v>3700</v>
      </c>
      <c r="D10" s="1" t="s">
        <v>15</v>
      </c>
      <c r="E10" s="1">
        <v>350</v>
      </c>
      <c r="F10" s="1">
        <v>6</v>
      </c>
      <c r="G10" s="31" t="s">
        <v>27</v>
      </c>
      <c r="H10" s="2">
        <v>0</v>
      </c>
      <c r="I10" s="2">
        <f t="shared" si="0"/>
        <v>0</v>
      </c>
      <c r="J10" s="12">
        <f t="shared" si="1"/>
        <v>0</v>
      </c>
    </row>
    <row r="11" spans="1:10" x14ac:dyDescent="0.25">
      <c r="A11" s="11">
        <v>7</v>
      </c>
      <c r="B11" s="1">
        <v>2500</v>
      </c>
      <c r="C11" s="1">
        <v>1900</v>
      </c>
      <c r="D11" s="1" t="s">
        <v>16</v>
      </c>
      <c r="E11" s="1">
        <v>350</v>
      </c>
      <c r="F11" s="1">
        <v>6</v>
      </c>
      <c r="G11" s="31" t="s">
        <v>27</v>
      </c>
      <c r="H11" s="2">
        <v>0</v>
      </c>
      <c r="I11" s="2">
        <f t="shared" si="0"/>
        <v>0</v>
      </c>
      <c r="J11" s="12">
        <f t="shared" si="1"/>
        <v>0</v>
      </c>
    </row>
    <row r="12" spans="1:10" x14ac:dyDescent="0.25">
      <c r="A12" s="11" t="s">
        <v>9</v>
      </c>
      <c r="B12" s="3"/>
      <c r="C12" s="3"/>
      <c r="D12" s="3"/>
      <c r="E12" s="3"/>
      <c r="F12" s="3"/>
      <c r="G12" s="3"/>
      <c r="H12" s="2">
        <v>0</v>
      </c>
      <c r="I12" s="2">
        <f t="shared" si="0"/>
        <v>0</v>
      </c>
      <c r="J12" s="12">
        <f t="shared" si="1"/>
        <v>0</v>
      </c>
    </row>
    <row r="13" spans="1:10" ht="15.75" thickBot="1" x14ac:dyDescent="0.3">
      <c r="A13" s="13" t="s">
        <v>10</v>
      </c>
      <c r="B13" s="14"/>
      <c r="C13" s="14"/>
      <c r="D13" s="14"/>
      <c r="E13" s="14"/>
      <c r="F13" s="14"/>
      <c r="G13" s="14"/>
      <c r="H13" s="15">
        <v>0</v>
      </c>
      <c r="I13" s="15">
        <f t="shared" si="0"/>
        <v>0</v>
      </c>
      <c r="J13" s="16">
        <f t="shared" si="1"/>
        <v>0</v>
      </c>
    </row>
    <row r="14" spans="1:10" ht="15.75" thickBot="1" x14ac:dyDescent="0.3">
      <c r="G14" s="4" t="s">
        <v>11</v>
      </c>
      <c r="H14" s="5">
        <f>SUM(H5:H13)</f>
        <v>0</v>
      </c>
      <c r="I14" s="5">
        <f>SUM(I5:I13)</f>
        <v>0</v>
      </c>
      <c r="J14" s="6">
        <f>SUM(J5:J13)</f>
        <v>0</v>
      </c>
    </row>
    <row r="17" spans="2:10" ht="19.5" thickBot="1" x14ac:dyDescent="0.35">
      <c r="B17" s="29" t="s">
        <v>17</v>
      </c>
      <c r="C17" s="29"/>
      <c r="D17" s="29"/>
      <c r="E17" s="29"/>
      <c r="F17" s="29"/>
      <c r="G17" s="29"/>
      <c r="H17" s="29"/>
      <c r="I17" s="29"/>
      <c r="J17" s="29"/>
    </row>
    <row r="18" spans="2:10" ht="45.75" thickBot="1" x14ac:dyDescent="0.3">
      <c r="B18" s="17" t="s">
        <v>18</v>
      </c>
      <c r="C18" s="18" t="s">
        <v>1</v>
      </c>
      <c r="D18" s="19" t="s">
        <v>19</v>
      </c>
      <c r="E18" s="18" t="s">
        <v>3</v>
      </c>
      <c r="F18" s="19" t="s">
        <v>4</v>
      </c>
      <c r="G18" s="19" t="s">
        <v>5</v>
      </c>
      <c r="H18" s="18" t="s">
        <v>6</v>
      </c>
      <c r="I18" s="18" t="s">
        <v>7</v>
      </c>
      <c r="J18" s="20" t="s">
        <v>8</v>
      </c>
    </row>
    <row r="19" spans="2:10" x14ac:dyDescent="0.25">
      <c r="B19" s="7">
        <v>6</v>
      </c>
      <c r="C19" s="8">
        <v>1800</v>
      </c>
      <c r="D19" s="8">
        <v>900</v>
      </c>
      <c r="E19" s="8">
        <v>500</v>
      </c>
      <c r="F19" s="8">
        <v>5</v>
      </c>
      <c r="G19" s="8" t="s">
        <v>20</v>
      </c>
      <c r="H19" s="9">
        <v>0</v>
      </c>
      <c r="I19" s="9">
        <f>(H19/100)*21</f>
        <v>0</v>
      </c>
      <c r="J19" s="10">
        <f>H19+I19</f>
        <v>0</v>
      </c>
    </row>
    <row r="20" spans="2:10" x14ac:dyDescent="0.25">
      <c r="B20" s="11" t="s">
        <v>9</v>
      </c>
      <c r="C20" s="3"/>
      <c r="D20" s="3"/>
      <c r="E20" s="3"/>
      <c r="F20" s="3"/>
      <c r="G20" s="3"/>
      <c r="H20" s="2">
        <v>0</v>
      </c>
      <c r="I20" s="2">
        <f t="shared" ref="I20:I21" si="2">(H20/100)*21</f>
        <v>0</v>
      </c>
      <c r="J20" s="12">
        <f t="shared" ref="J20:J21" si="3">H20+I20</f>
        <v>0</v>
      </c>
    </row>
    <row r="21" spans="2:10" ht="15.75" thickBot="1" x14ac:dyDescent="0.3">
      <c r="B21" s="13" t="s">
        <v>10</v>
      </c>
      <c r="C21" s="14"/>
      <c r="D21" s="14"/>
      <c r="E21" s="14"/>
      <c r="F21" s="14"/>
      <c r="G21" s="14"/>
      <c r="H21" s="15">
        <v>0</v>
      </c>
      <c r="I21" s="15">
        <f t="shared" si="2"/>
        <v>0</v>
      </c>
      <c r="J21" s="16">
        <f t="shared" si="3"/>
        <v>0</v>
      </c>
    </row>
    <row r="22" spans="2:10" ht="15.75" thickBot="1" x14ac:dyDescent="0.3">
      <c r="G22" s="4" t="s">
        <v>11</v>
      </c>
      <c r="H22" s="5">
        <f>SUM(H19:H21)</f>
        <v>0</v>
      </c>
      <c r="I22" s="5">
        <f>SUM(I19:I21)</f>
        <v>0</v>
      </c>
      <c r="J22" s="6">
        <f>SUM(J19:J21)</f>
        <v>0</v>
      </c>
    </row>
    <row r="24" spans="2:10" ht="15.75" thickBot="1" x14ac:dyDescent="0.3"/>
    <row r="25" spans="2:10" ht="15.75" thickBot="1" x14ac:dyDescent="0.3">
      <c r="G25" s="21"/>
      <c r="H25" s="22" t="s">
        <v>22</v>
      </c>
      <c r="I25" s="22" t="s">
        <v>7</v>
      </c>
      <c r="J25" s="23" t="s">
        <v>23</v>
      </c>
    </row>
    <row r="26" spans="2:10" ht="15.75" thickBot="1" x14ac:dyDescent="0.3">
      <c r="G26" s="24" t="s">
        <v>21</v>
      </c>
      <c r="H26" s="25">
        <f>H14+H22</f>
        <v>0</v>
      </c>
      <c r="I26" s="25">
        <f>I14+I22</f>
        <v>0</v>
      </c>
      <c r="J26" s="26">
        <f>J14+J22</f>
        <v>0</v>
      </c>
    </row>
    <row r="29" spans="2:10" x14ac:dyDescent="0.25">
      <c r="B29" s="27" t="s">
        <v>24</v>
      </c>
    </row>
  </sheetData>
  <mergeCells count="2">
    <mergeCell ref="A3:J3"/>
    <mergeCell ref="B17:J17"/>
  </mergeCells>
  <pageMargins left="0.7" right="0.7" top="0.78740157499999996" bottom="0.78740157499999996" header="0.3" footer="0.3"/>
  <pageSetup paperSize="9" scale="9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Holý Roman</dc:creator>
  <cp:lastModifiedBy>Řezníčková Petra</cp:lastModifiedBy>
  <cp:lastPrinted>2021-08-03T06:35:41Z</cp:lastPrinted>
  <dcterms:created xsi:type="dcterms:W3CDTF">2021-07-01T08:05:13Z</dcterms:created>
  <dcterms:modified xsi:type="dcterms:W3CDTF">2021-08-03T06:48:47Z</dcterms:modified>
</cp:coreProperties>
</file>