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VZ0040" sheetId="13" r:id="rId1"/>
  </sheets>
  <definedNames/>
  <calcPr calcId="152511"/>
</workbook>
</file>

<file path=xl/sharedStrings.xml><?xml version="1.0" encoding="utf-8"?>
<sst xmlns="http://schemas.openxmlformats.org/spreadsheetml/2006/main" count="24" uniqueCount="20">
  <si>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</si>
  <si>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</si>
  <si>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</si>
  <si>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</si>
  <si>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</si>
  <si>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</si>
  <si>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</si>
  <si>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</si>
  <si>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</si>
  <si>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P_12</t>
  </si>
  <si>
    <t>Nákup anatomických modelů</t>
  </si>
  <si>
    <t>Výukový model chovného prasete</t>
  </si>
  <si>
    <t>Sada anatomických modelů skotu - inseminační a injekční simulátor</t>
  </si>
  <si>
    <t>Simulátor pro těžké porody skotu</t>
  </si>
  <si>
    <r>
      <t xml:space="preserve">Minimální požadované parametry: </t>
    </r>
    <r>
      <rPr>
        <sz val="8"/>
        <rFont val="Arial"/>
        <family val="2"/>
      </rPr>
      <t>rozkládací, středově rozdělen pro ukázku vnitřních orgánů, min. 15 odnímatelných orgánů a částí těla, v poloviční velikosti skutečného těla prasete</t>
    </r>
  </si>
  <si>
    <r>
      <t xml:space="preserve">Simulátor inseminace skotu - minimální požadované parametry: </t>
    </r>
    <r>
      <rPr>
        <sz val="8"/>
        <color theme="1"/>
        <rFont val="Arial"/>
        <family val="2"/>
      </rPr>
      <t xml:space="preserve">model reprodukčního systému krávy, umožňuje nácvik inseminace, vyšetření pohmatem a dalších dovedností, v životní velikosti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Skot - injekční simulátor - minimální požadované parametry: </t>
    </r>
    <r>
      <rPr>
        <sz val="8"/>
        <color theme="1"/>
        <rFont val="Arial"/>
        <family val="2"/>
      </rPr>
      <t>výuková pomůcka pro nácvik značkování uší, očkování, aplikace růstových implantátů, možnost sejmutí kůže, včetně 10 párů náhradních uší</t>
    </r>
  </si>
  <si>
    <r>
      <t xml:space="preserve">Minimální požadované parametry: </t>
    </r>
    <r>
      <rPr>
        <sz val="8"/>
        <rFont val="Arial"/>
        <family val="2"/>
      </rPr>
      <t>vystužená konstrukce, průhledný děložní vak, replika pánve, odnímatelný ocas, panel simulující perineum, min. rozměry: výška 1,5 m, délka 2 m, šířka 0,8 m, včetně telete, funkční vemeno se zásobníkem mléka, možnost simulovat dojení, voděvzdorný</t>
    </r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</si>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</sst>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47">
    <xf numFmtId="0" fontId="0" fillId="0" borderId="0" xfId="0"/>
    <xf numFmtId="0" fontId="5" fillId="2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0" fontId="4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44" fontId="13" fillId="0" borderId="2" xfId="0" applyNumberFormat="1" applyFont="1" applyBorder="1" applyProtection="1">
      <protection locked="0"/>
    </xf>
    <xf numFmtId="44" fontId="4" fillId="4" borderId="3" xfId="0" applyNumberFormat="1" applyFont="1" applyFill="1" applyBorder="1" applyProtection="1">
      <protection locked="0"/>
    </xf>
    <xf numFmtId="0" fontId="0" fillId="0" borderId="0" xfId="0" applyBorder="1"/>
    <xf numFmtId="164" fontId="7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8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4" fontId="14" fillId="2" borderId="6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44" fontId="13" fillId="4" borderId="6" xfId="0" applyNumberFormat="1" applyFont="1" applyFill="1" applyBorder="1" applyAlignment="1">
      <alignment vertical="center"/>
    </xf>
    <xf numFmtId="44" fontId="13" fillId="4" borderId="13" xfId="0" applyNumberFormat="1" applyFont="1" applyFill="1" applyBorder="1" applyAlignment="1">
      <alignment vertical="center"/>
    </xf>
    <xf numFmtId="44" fontId="14" fillId="2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vertical="center"/>
    </xf>
    <xf numFmtId="44" fontId="13" fillId="4" borderId="14" xfId="0" applyNumberFormat="1" applyFont="1" applyFill="1" applyBorder="1" applyAlignment="1">
      <alignment vertical="center"/>
    </xf>
    <xf numFmtId="4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44" fontId="13" fillId="4" borderId="5" xfId="0" applyNumberFormat="1" applyFont="1" applyFill="1" applyBorder="1" applyAlignment="1">
      <alignment vertical="center"/>
    </xf>
    <xf numFmtId="44" fontId="13" fillId="4" borderId="15" xfId="0" applyNumberFormat="1" applyFont="1" applyFill="1" applyBorder="1" applyAlignment="1">
      <alignment vertical="center"/>
    </xf>
    <xf numFmtId="164" fontId="0" fillId="0" borderId="0" xfId="0" applyNumberFormat="1"/>
    <xf numFmtId="44" fontId="0" fillId="0" borderId="0" xfId="0" applyNumberForma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 topLeftCell="A1">
      <selection activeCell="C18" sqref="C18"/>
    </sheetView>
  </sheetViews>
  <sheetFormatPr defaultColWidth="9.140625" defaultRowHeight="15"/>
  <cols>
    <col min="1" max="1" width="5.7109375" style="0" customWidth="1"/>
    <col min="2" max="2" width="35.8515625" style="0" customWidth="1"/>
    <col min="3" max="3" width="61.140625" style="0" customWidth="1"/>
    <col min="4" max="4" width="27.00390625" style="0" customWidth="1"/>
    <col min="5" max="5" width="25.00390625" style="0" customWidth="1"/>
    <col min="8" max="8" width="17.57421875" style="0" customWidth="1"/>
    <col min="9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21.75" customHeight="1" thickBot="1">
      <c r="B2" s="1" t="s">
        <v>9</v>
      </c>
      <c r="C2" s="42" t="s">
        <v>10</v>
      </c>
      <c r="D2" s="42"/>
      <c r="E2" s="42"/>
      <c r="F2" s="42"/>
      <c r="G2" s="42"/>
      <c r="H2" s="42"/>
      <c r="I2" s="42"/>
      <c r="J2" s="43"/>
    </row>
    <row r="3" ht="15.75" thickBot="1"/>
    <row r="4" spans="6:10" ht="15.75" thickBot="1">
      <c r="F4" s="2"/>
      <c r="G4" s="2"/>
      <c r="H4" s="44" t="s">
        <v>5</v>
      </c>
      <c r="I4" s="45"/>
      <c r="J4" s="46"/>
    </row>
    <row r="5" spans="2:10" ht="37.5" customHeight="1" thickBot="1">
      <c r="B5" s="13" t="s">
        <v>0</v>
      </c>
      <c r="C5" s="14" t="s">
        <v>1</v>
      </c>
      <c r="D5" s="15" t="s">
        <v>17</v>
      </c>
      <c r="E5" s="15" t="s">
        <v>7</v>
      </c>
      <c r="F5" s="16" t="s">
        <v>2</v>
      </c>
      <c r="G5" s="16" t="s">
        <v>3</v>
      </c>
      <c r="H5" s="17" t="s">
        <v>18</v>
      </c>
      <c r="I5" s="17" t="s">
        <v>19</v>
      </c>
      <c r="J5" s="18" t="s">
        <v>4</v>
      </c>
    </row>
    <row r="6" spans="2:10" ht="33.75">
      <c r="B6" s="19" t="s">
        <v>11</v>
      </c>
      <c r="C6" s="12" t="s">
        <v>14</v>
      </c>
      <c r="D6" s="22">
        <f>E6/1.21</f>
        <v>128925.61983471074</v>
      </c>
      <c r="E6" s="23">
        <v>156000</v>
      </c>
      <c r="F6" s="24">
        <v>1</v>
      </c>
      <c r="G6" s="24" t="s">
        <v>6</v>
      </c>
      <c r="H6" s="25"/>
      <c r="I6" s="26">
        <f>H6*F6</f>
        <v>0</v>
      </c>
      <c r="J6" s="27">
        <f>I6*1.21</f>
        <v>0</v>
      </c>
    </row>
    <row r="7" spans="2:10" ht="67.5">
      <c r="B7" s="20" t="s">
        <v>12</v>
      </c>
      <c r="C7" s="10" t="s">
        <v>15</v>
      </c>
      <c r="D7" s="28">
        <f aca="true" t="shared" si="0" ref="D7:D8">E7/1.21</f>
        <v>210743.80165289258</v>
      </c>
      <c r="E7" s="29">
        <v>255000</v>
      </c>
      <c r="F7" s="30">
        <v>1</v>
      </c>
      <c r="G7" s="30" t="s">
        <v>6</v>
      </c>
      <c r="H7" s="31"/>
      <c r="I7" s="32">
        <f aca="true" t="shared" si="1" ref="I7:I8">H7*F7</f>
        <v>0</v>
      </c>
      <c r="J7" s="33">
        <f aca="true" t="shared" si="2" ref="J7:J8">I7*1.21</f>
        <v>0</v>
      </c>
    </row>
    <row r="8" spans="2:10" ht="45.75" thickBot="1">
      <c r="B8" s="21" t="s">
        <v>13</v>
      </c>
      <c r="C8" s="11" t="s">
        <v>16</v>
      </c>
      <c r="D8" s="34">
        <f t="shared" si="0"/>
        <v>1179100</v>
      </c>
      <c r="E8" s="35">
        <v>1426711</v>
      </c>
      <c r="F8" s="36">
        <v>1</v>
      </c>
      <c r="G8" s="36" t="s">
        <v>6</v>
      </c>
      <c r="H8" s="37"/>
      <c r="I8" s="38">
        <f t="shared" si="1"/>
        <v>0</v>
      </c>
      <c r="J8" s="39">
        <f t="shared" si="2"/>
        <v>0</v>
      </c>
    </row>
    <row r="9" spans="2:10" ht="15.75" thickBot="1">
      <c r="B9" s="7"/>
      <c r="C9" s="7"/>
      <c r="D9" s="7"/>
      <c r="E9" s="8"/>
      <c r="F9" s="7"/>
      <c r="G9" s="7"/>
      <c r="H9" s="7"/>
      <c r="I9" s="9"/>
      <c r="J9" s="9"/>
    </row>
    <row r="10" spans="6:10" ht="15.75" thickBot="1">
      <c r="F10" s="3" t="s">
        <v>19</v>
      </c>
      <c r="G10" s="4"/>
      <c r="H10" s="5"/>
      <c r="I10" s="5"/>
      <c r="J10" s="6">
        <f>SUM(I6:I8)</f>
        <v>0</v>
      </c>
    </row>
    <row r="11" spans="4:10" ht="15.75" thickBot="1">
      <c r="D11" s="41"/>
      <c r="E11" s="40"/>
      <c r="F11" s="3" t="s">
        <v>4</v>
      </c>
      <c r="G11" s="4"/>
      <c r="H11" s="5"/>
      <c r="I11" s="5"/>
      <c r="J11" s="6">
        <f>SUM(J6:J8)</f>
        <v>0</v>
      </c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Křížová Jana</cp:lastModifiedBy>
  <cp:lastPrinted>2017-12-27T09:02:56Z</cp:lastPrinted>
  <dcterms:created xsi:type="dcterms:W3CDTF">2017-01-23T02:45:31Z</dcterms:created>
  <dcterms:modified xsi:type="dcterms:W3CDTF">2021-07-22T12:17:02Z</dcterms:modified>
  <cp:category/>
  <cp:version/>
  <cp:contentType/>
  <cp:contentStatus/>
</cp:coreProperties>
</file>