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Z 2021\08reklamní plochy\"/>
    </mc:Choice>
  </mc:AlternateContent>
  <xr:revisionPtr revIDLastSave="0" documentId="13_ncr:1_{1C10F7D7-FC6A-4886-9C0D-AFF7227CE6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R1" sheetId="1" r:id="rId1"/>
    <sheet name="List1" sheetId="2" state="hidden" r:id="rId2"/>
  </sheets>
  <definedNames>
    <definedName name="_xlnm._FilterDatabase" localSheetId="0" hidden="1">'VR1'!$B$10:$O$15</definedName>
    <definedName name="_xlnm.Print_Area" localSheetId="0">'VR1'!$A$1:$Q$76</definedName>
    <definedName name="Pocet_dni">List1!$A$6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2" l="1"/>
  <c r="O15" i="1" l="1"/>
  <c r="N15" i="1" l="1"/>
  <c r="B7" i="1" l="1"/>
  <c r="M23" i="1" l="1"/>
  <c r="M22" i="1"/>
  <c r="M15" i="1" l="1"/>
  <c r="M21" i="1" s="1"/>
  <c r="M24" i="1" l="1"/>
  <c r="K15" i="1"/>
  <c r="M19" i="1" l="1"/>
  <c r="M20" i="1" s="1"/>
  <c r="L2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Tomas Opavsky</author>
  </authors>
  <commentList>
    <comment ref="A6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Tomas Opavsky:</t>
        </r>
        <r>
          <rPr>
            <sz val="9"/>
            <color indexed="81"/>
            <rFont val="Tahoma"/>
            <family val="2"/>
            <charset val="238"/>
          </rPr>
          <t xml:space="preserve">
Počet dní kampaně.</t>
        </r>
      </text>
    </comment>
  </commentList>
</comments>
</file>

<file path=xl/sharedStrings.xml><?xml version="1.0" encoding="utf-8"?>
<sst xmlns="http://schemas.openxmlformats.org/spreadsheetml/2006/main" count="63" uniqueCount="61">
  <si>
    <t>Sleva v %</t>
  </si>
  <si>
    <t>INFORMACE O PLOCHÁCH</t>
  </si>
  <si>
    <t>Cena tisku</t>
  </si>
  <si>
    <t>Cena instalace</t>
  </si>
  <si>
    <t>Cena pronájmu po slevě za celé období kampaně</t>
  </si>
  <si>
    <t>Nezávazná nabídka</t>
  </si>
  <si>
    <t>Poznámky:</t>
  </si>
  <si>
    <t>CENOVÉ PODMÍNKY</t>
  </si>
  <si>
    <t>Přehled Vaší rezervace</t>
  </si>
  <si>
    <t>Sleva</t>
  </si>
  <si>
    <t>CENA VAŠÍ KAMPANĚ CELKEM bez DPH</t>
  </si>
  <si>
    <t>SHRNUTÍ KALKULACE VAŠÍ KAMPANĚ</t>
  </si>
  <si>
    <t>Ceníková cena pronájmu za celé období kampaně</t>
  </si>
  <si>
    <t>TOTAL</t>
  </si>
  <si>
    <t xml:space="preserve">Kampaň: </t>
  </si>
  <si>
    <t xml:space="preserve">Klient: </t>
  </si>
  <si>
    <t>Rezervace do:</t>
  </si>
  <si>
    <t>Trasa</t>
  </si>
  <si>
    <t>Trasa - produkt</t>
  </si>
  <si>
    <t>A - Rámeček 49 x 49 (vozy metra)</t>
  </si>
  <si>
    <t>B - Rámeček 49 x 49 (vozy metra)</t>
  </si>
  <si>
    <t>A</t>
  </si>
  <si>
    <t>B</t>
  </si>
  <si>
    <t>C</t>
  </si>
  <si>
    <t>Způsob prodeje</t>
  </si>
  <si>
    <t>síťově</t>
  </si>
  <si>
    <t>Počet sítí/ kusů</t>
  </si>
  <si>
    <t>kusově</t>
  </si>
  <si>
    <t>Ceníková cena pronájmu za kampaň</t>
  </si>
  <si>
    <t>Typ dokumentu:</t>
  </si>
  <si>
    <t>Počet ploch</t>
  </si>
  <si>
    <t>Cena instalace celkem</t>
  </si>
  <si>
    <t xml:space="preserve">Příloha č. 1 ke smlouvě o poskytování obchodních a mediálních služeb č.: </t>
  </si>
  <si>
    <t>TYP NOSIČE</t>
  </si>
  <si>
    <r>
      <t xml:space="preserve">ROZMĚR </t>
    </r>
    <r>
      <rPr>
        <sz val="11"/>
        <color theme="1"/>
        <rFont val="Calibri"/>
        <family val="2"/>
        <charset val="238"/>
        <scheme val="minor"/>
      </rPr>
      <t>(cm)</t>
    </r>
  </si>
  <si>
    <t>TISK</t>
  </si>
  <si>
    <r>
      <rPr>
        <sz val="11"/>
        <color theme="1"/>
        <rFont val="Calibri"/>
        <family val="2"/>
        <charset val="238"/>
        <scheme val="minor"/>
      </rPr>
      <t xml:space="preserve">RÁMEČEK - </t>
    </r>
    <r>
      <rPr>
        <b/>
        <sz val="11"/>
        <color theme="1"/>
        <rFont val="Calibri"/>
        <family val="2"/>
        <charset val="238"/>
        <scheme val="minor"/>
      </rPr>
      <t>ČTVEREC</t>
    </r>
  </si>
  <si>
    <t>49 x 49</t>
  </si>
  <si>
    <r>
      <rPr>
        <sz val="11"/>
        <color theme="1"/>
        <rFont val="Calibri"/>
        <family val="2"/>
        <charset val="238"/>
        <scheme val="minor"/>
      </rPr>
      <t>RÁMEČEK -</t>
    </r>
    <r>
      <rPr>
        <b/>
        <sz val="11"/>
        <color theme="1"/>
        <rFont val="Calibri"/>
        <family val="2"/>
        <charset val="238"/>
        <scheme val="minor"/>
      </rPr>
      <t xml:space="preserve"> DLOUHÝ</t>
    </r>
  </si>
  <si>
    <t>106 x 19</t>
  </si>
  <si>
    <r>
      <t xml:space="preserve">B1 </t>
    </r>
    <r>
      <rPr>
        <sz val="11"/>
        <color theme="1"/>
        <rFont val="Calibri"/>
        <family val="2"/>
        <charset val="238"/>
        <scheme val="minor"/>
      </rPr>
      <t>RÁMEČEK/PANEL  -</t>
    </r>
    <r>
      <rPr>
        <b/>
        <sz val="11"/>
        <color theme="1"/>
        <rFont val="Calibri"/>
        <family val="2"/>
        <charset val="238"/>
        <scheme val="minor"/>
      </rPr>
      <t xml:space="preserve"> B1 U ESKALÁTORŮ</t>
    </r>
    <r>
      <rPr>
        <b/>
        <sz val="11"/>
        <color rgb="FFFF0000"/>
        <rFont val="Calibri"/>
        <family val="2"/>
        <charset val="238"/>
        <scheme val="minor"/>
      </rPr>
      <t>*</t>
    </r>
  </si>
  <si>
    <t>70 x 100</t>
  </si>
  <si>
    <r>
      <rPr>
        <sz val="11"/>
        <color theme="1"/>
        <rFont val="Calibri"/>
        <family val="2"/>
        <charset val="238"/>
        <scheme val="minor"/>
      </rPr>
      <t xml:space="preserve">RÁMEČEK - </t>
    </r>
    <r>
      <rPr>
        <b/>
        <sz val="11"/>
        <color theme="1"/>
        <rFont val="Calibri"/>
        <family val="2"/>
        <charset val="238"/>
        <scheme val="minor"/>
      </rPr>
      <t>MALÝ</t>
    </r>
  </si>
  <si>
    <t>78 x 19</t>
  </si>
  <si>
    <r>
      <rPr>
        <sz val="11"/>
        <color theme="1"/>
        <rFont val="Calibri"/>
        <family val="2"/>
        <charset val="238"/>
        <scheme val="minor"/>
      </rPr>
      <t>RÁMEČEK -</t>
    </r>
    <r>
      <rPr>
        <b/>
        <sz val="11"/>
        <color theme="1"/>
        <rFont val="Calibri"/>
        <family val="2"/>
        <charset val="238"/>
        <scheme val="minor"/>
      </rPr>
      <t xml:space="preserve"> B1 VE VAGONU - ČELNÍ VOZY</t>
    </r>
  </si>
  <si>
    <t xml:space="preserve">70 x 100 </t>
  </si>
  <si>
    <r>
      <rPr>
        <b/>
        <sz val="11"/>
        <color theme="1"/>
        <rFont val="Calibri"/>
        <family val="2"/>
        <charset val="238"/>
        <scheme val="minor"/>
      </rPr>
      <t>SAMOLEPKA</t>
    </r>
    <r>
      <rPr>
        <sz val="11"/>
        <color theme="1"/>
        <rFont val="Calibri"/>
        <family val="2"/>
        <charset val="238"/>
        <scheme val="minor"/>
      </rPr>
      <t xml:space="preserve"> - U DVĚŘÍ VAGONU</t>
    </r>
  </si>
  <si>
    <t>35 x 30</t>
  </si>
  <si>
    <t>Ceníková cena pronájmu</t>
  </si>
  <si>
    <t xml:space="preserve">Termín (od, do): </t>
  </si>
  <si>
    <t>Termín od</t>
  </si>
  <si>
    <t>Termín do</t>
  </si>
  <si>
    <t>Cena tisku celkem**</t>
  </si>
  <si>
    <t>Pokrytí*</t>
  </si>
  <si>
    <t>Souprav</t>
  </si>
  <si>
    <t>Vozů</t>
  </si>
  <si>
    <t>C - B1 ve vozech</t>
  </si>
  <si>
    <t>SRPEN</t>
  </si>
  <si>
    <t>ZÁŘÍ</t>
  </si>
  <si>
    <t>Středočeká centrála cestovního ruchu, P.O.</t>
  </si>
  <si>
    <t>Nákup outdoorových ploch v pražském metru pro SCCR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</si>
</sst>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č&quot;;[Red]\-#,##0\ &quot;Kč&quot;"/>
    <numFmt numFmtId="164" formatCode="#0"/>
    <numFmt numFmtId="165" formatCode="#,##0\ &quot;Kč&quot;"/>
    <numFmt numFmtId="166" formatCode="#,##0.00\ &quot;Kč&quot;"/>
  </numFmts>
  <fonts count="4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002CFC"/>
      <name val="Arial"/>
      <family val="2"/>
      <charset val="238"/>
    </font>
    <font>
      <b/>
      <sz val="10"/>
      <color rgb="FFE0004D"/>
      <name val="Arial"/>
      <family val="2"/>
      <charset val="238"/>
    </font>
    <font>
      <sz val="11"/>
      <name val="Arial"/>
      <family val="2"/>
      <charset val="238"/>
    </font>
    <font>
      <b/>
      <sz val="11"/>
      <color rgb="FFE0004D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5"/>
      <color rgb="FF002CFC"/>
      <name val="Arial"/>
      <family val="2"/>
      <charset val="238"/>
    </font>
    <font>
      <sz val="15"/>
      <color rgb="FF2A4A96"/>
      <name val="Arial Black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medium">
        <color rgb="FF2A4A9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2A4A96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2A4A96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medium">
        <color rgb="FF2A4A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3"/>
      </right>
      <top style="thin">
        <color indexed="64"/>
      </top>
      <bottom/>
      <diagonal/>
    </border>
    <border>
      <left style="thin">
        <color indexed="64"/>
      </left>
      <right style="medium">
        <color theme="3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2A4A96"/>
      </left>
      <right/>
      <top style="thin">
        <color indexed="64"/>
      </top>
      <bottom style="thin">
        <color indexed="64"/>
      </bottom>
      <diagonal/>
    </border>
    <border>
      <left style="medium">
        <color rgb="FF2A4A96"/>
      </left>
      <right/>
      <top style="medium">
        <color rgb="FF2A4A96"/>
      </top>
      <bottom style="thin">
        <color indexed="64"/>
      </bottom>
      <diagonal/>
    </border>
    <border>
      <left/>
      <right/>
      <top style="medium">
        <color rgb="FF2A4A96"/>
      </top>
      <bottom style="thin">
        <color indexed="64"/>
      </bottom>
      <diagonal/>
    </border>
    <border>
      <left/>
      <right style="medium">
        <color rgb="FF2A4A96"/>
      </right>
      <top style="medium">
        <color rgb="FF2A4A96"/>
      </top>
      <bottom style="thin">
        <color indexed="64"/>
      </bottom>
      <diagonal/>
    </border>
    <border>
      <left style="medium">
        <color rgb="FF2A4A96"/>
      </left>
      <right style="thin">
        <color indexed="64"/>
      </right>
      <top style="thin">
        <color indexed="64"/>
      </top>
      <bottom/>
      <diagonal/>
    </border>
    <border>
      <left style="medium">
        <color rgb="FF2A4A96"/>
      </left>
      <right/>
      <top style="thin">
        <color indexed="64"/>
      </top>
      <bottom style="medium">
        <color rgb="FF2A4A96"/>
      </bottom>
      <diagonal/>
    </border>
    <border>
      <left/>
      <right style="medium">
        <color rgb="FF2A4A96"/>
      </right>
      <top style="thin">
        <color indexed="64"/>
      </top>
      <bottom style="medium">
        <color rgb="FF2A4A96"/>
      </bottom>
      <diagonal/>
    </border>
    <border>
      <left style="medium">
        <color rgb="FF2A4A96"/>
      </left>
      <right/>
      <top style="thin">
        <color indexed="64"/>
      </top>
      <bottom style="thin">
        <color theme="1"/>
      </bottom>
      <diagonal/>
    </border>
    <border>
      <left/>
      <right style="medium">
        <color rgb="FF2A4A96"/>
      </right>
      <top style="thin">
        <color indexed="64"/>
      </top>
      <bottom style="thin">
        <color theme="1"/>
      </bottom>
      <diagonal/>
    </border>
    <border>
      <left style="medium">
        <color rgb="FF2A4A96"/>
      </left>
      <right/>
      <top style="thin">
        <color theme="1"/>
      </top>
      <bottom style="thin">
        <color theme="1"/>
      </bottom>
      <diagonal/>
    </border>
    <border>
      <left/>
      <right style="medium">
        <color rgb="FF2A4A96"/>
      </right>
      <top style="thin">
        <color theme="1"/>
      </top>
      <bottom style="thin">
        <color theme="1"/>
      </bottom>
      <diagonal/>
    </border>
    <border>
      <left style="medium">
        <color rgb="FF2A4A96"/>
      </left>
      <right/>
      <top style="thin">
        <color theme="1"/>
      </top>
      <bottom style="medium">
        <color rgb="FF2A4A96"/>
      </bottom>
      <diagonal/>
    </border>
    <border>
      <left/>
      <right style="medium">
        <color rgb="FF2A4A96"/>
      </right>
      <top style="thin">
        <color theme="1"/>
      </top>
      <bottom style="medium">
        <color rgb="FF2A4A96"/>
      </bottom>
      <diagonal/>
    </border>
    <border>
      <left style="medium">
        <color rgb="FF2A4A96"/>
      </left>
      <right/>
      <top/>
      <bottom style="thin">
        <color theme="1"/>
      </bottom>
      <diagonal/>
    </border>
    <border>
      <left/>
      <right style="medium">
        <color rgb="FF2A4A96"/>
      </right>
      <top/>
      <bottom style="thin">
        <color theme="1"/>
      </bottom>
      <diagonal/>
    </border>
    <border>
      <left style="medium">
        <color rgb="FF2A4A96"/>
      </left>
      <right/>
      <top style="thin">
        <color theme="1"/>
      </top>
      <bottom/>
      <diagonal/>
    </border>
    <border>
      <left/>
      <right style="medium">
        <color rgb="FF2A4A96"/>
      </right>
      <top style="thin">
        <color theme="1"/>
      </top>
      <bottom style="thin">
        <color indexed="64"/>
      </bottom>
      <diagonal/>
    </border>
    <border>
      <left/>
      <right style="medium">
        <color rgb="FF2A4A96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2A4A96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3" fillId="2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5" borderId="10" applyNumberFormat="0" applyAlignment="0" applyProtection="0"/>
    <xf numFmtId="0" fontId="16" fillId="26" borderId="10" applyNumberFormat="0" applyAlignment="0" applyProtection="0"/>
    <xf numFmtId="0" fontId="17" fillId="26" borderId="11" applyNumberFormat="0" applyAlignment="0" applyProtection="0"/>
    <xf numFmtId="0" fontId="18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127">
    <xf numFmtId="0" fontId="0" fillId="0" borderId="0" xfId="0"/>
    <xf numFmtId="0" fontId="21" fillId="0" borderId="0" xfId="0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9" fontId="20" fillId="0" borderId="0" xfId="0" applyNumberFormat="1" applyFont="1" applyBorder="1" applyAlignment="1">
      <alignment horizontal="center" vertical="center" wrapText="1"/>
    </xf>
    <xf numFmtId="165" fontId="28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164" fontId="30" fillId="0" borderId="0" xfId="0" applyNumberFormat="1" applyFont="1" applyBorder="1" applyAlignment="1">
      <alignment horizontal="right" vertical="center" wrapText="1"/>
    </xf>
    <xf numFmtId="0" fontId="30" fillId="0" borderId="0" xfId="0" applyFont="1" applyBorder="1" applyAlignment="1">
      <alignment horizontal="left" vertical="center" wrapText="1"/>
    </xf>
    <xf numFmtId="165" fontId="23" fillId="0" borderId="0" xfId="0" applyNumberFormat="1" applyFont="1" applyBorder="1" applyAlignment="1">
      <alignment horizontal="right" vertical="center" wrapText="1"/>
    </xf>
    <xf numFmtId="9" fontId="31" fillId="0" borderId="0" xfId="0" applyNumberFormat="1" applyFont="1" applyBorder="1" applyAlignment="1">
      <alignment horizontal="center" vertical="center" wrapText="1"/>
    </xf>
    <xf numFmtId="165" fontId="26" fillId="33" borderId="0" xfId="0" applyNumberFormat="1" applyFont="1" applyFill="1" applyBorder="1" applyAlignment="1">
      <alignment horizontal="center" vertical="center"/>
    </xf>
    <xf numFmtId="165" fontId="29" fillId="33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9" fontId="23" fillId="0" borderId="0" xfId="0" applyNumberFormat="1" applyFont="1" applyBorder="1" applyAlignment="1">
      <alignment horizontal="left" vertical="center"/>
    </xf>
    <xf numFmtId="165" fontId="23" fillId="33" borderId="0" xfId="0" applyNumberFormat="1" applyFont="1" applyFill="1" applyBorder="1" applyAlignment="1">
      <alignment horizontal="right" vertical="center" wrapText="1"/>
    </xf>
    <xf numFmtId="165" fontId="23" fillId="0" borderId="0" xfId="0" applyNumberFormat="1" applyFont="1" applyBorder="1" applyAlignment="1">
      <alignment horizontal="center" vertical="center" wrapText="1"/>
    </xf>
    <xf numFmtId="165" fontId="22" fillId="33" borderId="0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left" vertical="center"/>
    </xf>
    <xf numFmtId="49" fontId="32" fillId="0" borderId="0" xfId="0" applyNumberFormat="1" applyFont="1" applyAlignment="1">
      <alignment vertical="center"/>
    </xf>
    <xf numFmtId="14" fontId="32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164" fontId="36" fillId="34" borderId="16" xfId="0" applyNumberFormat="1" applyFont="1" applyFill="1" applyBorder="1" applyAlignment="1">
      <alignment vertical="center"/>
    </xf>
    <xf numFmtId="164" fontId="19" fillId="0" borderId="0" xfId="0" applyNumberFormat="1" applyFont="1" applyBorder="1" applyAlignment="1">
      <alignment vertical="center"/>
    </xf>
    <xf numFmtId="164" fontId="20" fillId="0" borderId="0" xfId="0" applyNumberFormat="1" applyFont="1" applyBorder="1" applyAlignment="1">
      <alignment vertical="center"/>
    </xf>
    <xf numFmtId="164" fontId="23" fillId="0" borderId="0" xfId="0" applyNumberFormat="1" applyFont="1" applyBorder="1" applyAlignment="1">
      <alignment vertical="center"/>
    </xf>
    <xf numFmtId="164" fontId="30" fillId="0" borderId="0" xfId="0" applyNumberFormat="1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65" fontId="23" fillId="35" borderId="1" xfId="0" applyNumberFormat="1" applyFont="1" applyFill="1" applyBorder="1" applyAlignment="1">
      <alignment horizontal="right" vertical="center"/>
    </xf>
    <xf numFmtId="0" fontId="30" fillId="0" borderId="1" xfId="0" applyFont="1" applyBorder="1" applyAlignment="1">
      <alignment horizontal="center" vertical="center"/>
    </xf>
    <xf numFmtId="10" fontId="37" fillId="34" borderId="16" xfId="0" applyNumberFormat="1" applyFont="1" applyFill="1" applyBorder="1" applyAlignment="1">
      <alignment horizontal="center" vertical="center"/>
    </xf>
    <xf numFmtId="0" fontId="0" fillId="0" borderId="17" xfId="0" applyBorder="1"/>
    <xf numFmtId="10" fontId="35" fillId="0" borderId="1" xfId="0" applyNumberFormat="1" applyFont="1" applyFill="1" applyBorder="1" applyAlignment="1">
      <alignment horizontal="center" vertical="center"/>
    </xf>
    <xf numFmtId="164" fontId="36" fillId="34" borderId="18" xfId="0" applyNumberFormat="1" applyFont="1" applyFill="1" applyBorder="1" applyAlignment="1">
      <alignment vertical="center"/>
    </xf>
    <xf numFmtId="164" fontId="36" fillId="34" borderId="19" xfId="0" applyNumberFormat="1" applyFont="1" applyFill="1" applyBorder="1" applyAlignment="1">
      <alignment vertical="center"/>
    </xf>
    <xf numFmtId="165" fontId="22" fillId="34" borderId="2" xfId="0" applyNumberFormat="1" applyFont="1" applyFill="1" applyBorder="1" applyAlignment="1">
      <alignment horizontal="right" vertical="center"/>
    </xf>
    <xf numFmtId="165" fontId="23" fillId="0" borderId="2" xfId="0" applyNumberFormat="1" applyFont="1" applyFill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0" fontId="32" fillId="0" borderId="0" xfId="0" applyFont="1" applyBorder="1" applyAlignment="1">
      <alignment vertical="center"/>
    </xf>
    <xf numFmtId="165" fontId="26" fillId="33" borderId="1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165" fontId="22" fillId="34" borderId="12" xfId="0" applyNumberFormat="1" applyFont="1" applyFill="1" applyBorder="1" applyAlignment="1">
      <alignment horizontal="right" vertical="center"/>
    </xf>
    <xf numFmtId="164" fontId="36" fillId="34" borderId="23" xfId="0" applyNumberFormat="1" applyFont="1" applyFill="1" applyBorder="1" applyAlignment="1">
      <alignment vertical="center"/>
    </xf>
    <xf numFmtId="164" fontId="33" fillId="34" borderId="24" xfId="0" applyNumberFormat="1" applyFont="1" applyFill="1" applyBorder="1" applyAlignment="1">
      <alignment vertical="center"/>
    </xf>
    <xf numFmtId="49" fontId="22" fillId="34" borderId="14" xfId="0" applyNumberFormat="1" applyFont="1" applyFill="1" applyBorder="1" applyAlignment="1">
      <alignment horizontal="center" vertical="center" wrapText="1"/>
    </xf>
    <xf numFmtId="0" fontId="25" fillId="0" borderId="0" xfId="20" applyFont="1" applyAlignment="1">
      <alignment vertical="center"/>
    </xf>
    <xf numFmtId="0" fontId="30" fillId="0" borderId="2" xfId="0" applyFont="1" applyFill="1" applyBorder="1" applyAlignment="1">
      <alignment horizontal="center" vertical="center"/>
    </xf>
    <xf numFmtId="0" fontId="4" fillId="0" borderId="0" xfId="20"/>
    <xf numFmtId="0" fontId="0" fillId="0" borderId="0" xfId="0"/>
    <xf numFmtId="0" fontId="22" fillId="34" borderId="2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3" fillId="34" borderId="1" xfId="0" applyFont="1" applyFill="1" applyBorder="1"/>
    <xf numFmtId="0" fontId="0" fillId="34" borderId="32" xfId="0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65" fontId="0" fillId="0" borderId="0" xfId="0" applyNumberFormat="1"/>
    <xf numFmtId="0" fontId="3" fillId="34" borderId="29" xfId="0" applyFont="1" applyFill="1" applyBorder="1"/>
    <xf numFmtId="0" fontId="0" fillId="34" borderId="30" xfId="0" applyFill="1" applyBorder="1" applyAlignment="1">
      <alignment horizontal="center" vertical="center"/>
    </xf>
    <xf numFmtId="6" fontId="0" fillId="0" borderId="31" xfId="0" applyNumberFormat="1" applyBorder="1" applyAlignment="1">
      <alignment horizontal="center"/>
    </xf>
    <xf numFmtId="0" fontId="3" fillId="34" borderId="13" xfId="0" applyFont="1" applyFill="1" applyBorder="1"/>
    <xf numFmtId="0" fontId="0" fillId="34" borderId="1" xfId="0" applyFill="1" applyBorder="1" applyAlignment="1">
      <alignment horizontal="center" vertical="center"/>
    </xf>
    <xf numFmtId="6" fontId="0" fillId="0" borderId="36" xfId="0" applyNumberFormat="1" applyBorder="1" applyAlignment="1">
      <alignment horizontal="center"/>
    </xf>
    <xf numFmtId="0" fontId="3" fillId="34" borderId="14" xfId="0" applyFont="1" applyFill="1" applyBorder="1"/>
    <xf numFmtId="166" fontId="0" fillId="0" borderId="0" xfId="0" applyNumberFormat="1"/>
    <xf numFmtId="0" fontId="0" fillId="34" borderId="33" xfId="0" applyFill="1" applyBorder="1"/>
    <xf numFmtId="0" fontId="0" fillId="34" borderId="34" xfId="0" applyFill="1" applyBorder="1" applyAlignment="1">
      <alignment horizontal="center" vertical="center"/>
    </xf>
    <xf numFmtId="6" fontId="0" fillId="0" borderId="35" xfId="0" applyNumberFormat="1" applyBorder="1" applyAlignment="1">
      <alignment horizontal="center"/>
    </xf>
    <xf numFmtId="0" fontId="22" fillId="34" borderId="14" xfId="0" applyFont="1" applyFill="1" applyBorder="1" applyAlignment="1">
      <alignment horizontal="center" vertical="center" wrapText="1"/>
    </xf>
    <xf numFmtId="165" fontId="30" fillId="0" borderId="37" xfId="0" applyNumberFormat="1" applyFont="1" applyFill="1" applyBorder="1" applyAlignment="1">
      <alignment horizontal="right" vertical="center"/>
    </xf>
    <xf numFmtId="165" fontId="30" fillId="0" borderId="1" xfId="0" applyNumberFormat="1" applyFont="1" applyFill="1" applyBorder="1" applyAlignment="1">
      <alignment horizontal="right" vertical="center"/>
    </xf>
    <xf numFmtId="1" fontId="32" fillId="0" borderId="0" xfId="0" applyNumberFormat="1" applyFont="1" applyAlignment="1">
      <alignment vertical="center"/>
    </xf>
    <xf numFmtId="14" fontId="32" fillId="0" borderId="1" xfId="0" applyNumberFormat="1" applyFont="1" applyFill="1" applyBorder="1" applyAlignment="1">
      <alignment horizontal="left" vertical="center"/>
    </xf>
    <xf numFmtId="14" fontId="32" fillId="0" borderId="1" xfId="0" applyNumberFormat="1" applyFont="1" applyFill="1" applyBorder="1" applyAlignment="1">
      <alignment vertical="center"/>
    </xf>
    <xf numFmtId="1" fontId="0" fillId="0" borderId="0" xfId="0" applyNumberFormat="1"/>
    <xf numFmtId="14" fontId="0" fillId="0" borderId="0" xfId="0" applyNumberFormat="1"/>
    <xf numFmtId="0" fontId="0" fillId="34" borderId="1" xfId="0" applyFont="1" applyFill="1" applyBorder="1"/>
    <xf numFmtId="164" fontId="30" fillId="0" borderId="20" xfId="0" applyNumberFormat="1" applyFont="1" applyBorder="1" applyAlignment="1">
      <alignment horizontal="left" vertical="center"/>
    </xf>
    <xf numFmtId="164" fontId="36" fillId="34" borderId="44" xfId="0" applyNumberFormat="1" applyFont="1" applyFill="1" applyBorder="1" applyAlignment="1">
      <alignment vertical="center"/>
    </xf>
    <xf numFmtId="165" fontId="36" fillId="0" borderId="45" xfId="0" applyNumberFormat="1" applyFont="1" applyBorder="1" applyAlignment="1">
      <alignment vertical="center"/>
    </xf>
    <xf numFmtId="164" fontId="36" fillId="34" borderId="46" xfId="0" applyNumberFormat="1" applyFont="1" applyFill="1" applyBorder="1" applyAlignment="1">
      <alignment vertical="center"/>
    </xf>
    <xf numFmtId="165" fontId="36" fillId="0" borderId="47" xfId="0" applyNumberFormat="1" applyFont="1" applyBorder="1" applyAlignment="1">
      <alignment vertical="center"/>
    </xf>
    <xf numFmtId="164" fontId="33" fillId="34" borderId="48" xfId="0" applyNumberFormat="1" applyFont="1" applyFill="1" applyBorder="1" applyAlignment="1">
      <alignment vertical="center"/>
    </xf>
    <xf numFmtId="165" fontId="33" fillId="0" borderId="49" xfId="0" applyNumberFormat="1" applyFont="1" applyBorder="1" applyAlignment="1">
      <alignment vertical="center"/>
    </xf>
    <xf numFmtId="164" fontId="36" fillId="34" borderId="50" xfId="0" applyNumberFormat="1" applyFont="1" applyFill="1" applyBorder="1" applyAlignment="1">
      <alignment vertical="center"/>
    </xf>
    <xf numFmtId="165" fontId="36" fillId="0" borderId="51" xfId="0" applyNumberFormat="1" applyFont="1" applyBorder="1" applyAlignment="1">
      <alignment vertical="center"/>
    </xf>
    <xf numFmtId="164" fontId="36" fillId="34" borderId="52" xfId="0" applyNumberFormat="1" applyFont="1" applyFill="1" applyBorder="1" applyAlignment="1">
      <alignment vertical="center"/>
    </xf>
    <xf numFmtId="165" fontId="36" fillId="0" borderId="53" xfId="0" applyNumberFormat="1" applyFont="1" applyBorder="1" applyAlignment="1">
      <alignment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horizontal="center" vertical="center"/>
    </xf>
    <xf numFmtId="0" fontId="30" fillId="0" borderId="13" xfId="0" applyNumberFormat="1" applyFont="1" applyFill="1" applyBorder="1" applyAlignment="1">
      <alignment horizontal="center" vertical="center"/>
    </xf>
    <xf numFmtId="0" fontId="26" fillId="0" borderId="0" xfId="0" applyFont="1" applyAlignment="1" applyProtection="1">
      <alignment vertical="center"/>
      <protection locked="0"/>
    </xf>
    <xf numFmtId="0" fontId="32" fillId="0" borderId="1" xfId="0" applyFont="1" applyBorder="1" applyAlignment="1">
      <alignment vertical="center"/>
    </xf>
    <xf numFmtId="0" fontId="27" fillId="36" borderId="39" xfId="0" applyFont="1" applyFill="1" applyBorder="1" applyAlignment="1">
      <alignment vertical="center"/>
    </xf>
    <xf numFmtId="164" fontId="38" fillId="36" borderId="42" xfId="0" applyNumberFormat="1" applyFont="1" applyFill="1" applyBorder="1" applyAlignment="1">
      <alignment horizontal="left" vertical="center" wrapText="1"/>
    </xf>
    <xf numFmtId="0" fontId="39" fillId="36" borderId="22" xfId="0" applyFont="1" applyFill="1" applyBorder="1" applyAlignment="1">
      <alignment horizontal="left" vertical="center" wrapText="1"/>
    </xf>
    <xf numFmtId="165" fontId="38" fillId="36" borderId="22" xfId="0" applyNumberFormat="1" applyFont="1" applyFill="1" applyBorder="1" applyAlignment="1">
      <alignment vertical="center" wrapText="1"/>
    </xf>
    <xf numFmtId="9" fontId="34" fillId="36" borderId="22" xfId="0" applyNumberFormat="1" applyFont="1" applyFill="1" applyBorder="1" applyAlignment="1">
      <alignment horizontal="center" vertical="center" wrapText="1"/>
    </xf>
    <xf numFmtId="165" fontId="38" fillId="36" borderId="22" xfId="0" applyNumberFormat="1" applyFont="1" applyFill="1" applyBorder="1" applyAlignment="1">
      <alignment horizontal="right" vertical="center" wrapText="1"/>
    </xf>
    <xf numFmtId="165" fontId="39" fillId="36" borderId="22" xfId="0" applyNumberFormat="1" applyFont="1" applyFill="1" applyBorder="1" applyAlignment="1">
      <alignment horizontal="center" vertical="center"/>
    </xf>
    <xf numFmtId="164" fontId="27" fillId="36" borderId="42" xfId="0" applyNumberFormat="1" applyFont="1" applyFill="1" applyBorder="1" applyAlignment="1">
      <alignment vertical="center"/>
    </xf>
    <xf numFmtId="164" fontId="27" fillId="36" borderId="22" xfId="0" applyNumberFormat="1" applyFont="1" applyFill="1" applyBorder="1" applyAlignment="1">
      <alignment vertical="center"/>
    </xf>
    <xf numFmtId="165" fontId="27" fillId="36" borderId="43" xfId="0" applyNumberFormat="1" applyFont="1" applyFill="1" applyBorder="1" applyAlignment="1">
      <alignment vertical="center"/>
    </xf>
    <xf numFmtId="0" fontId="27" fillId="36" borderId="39" xfId="0" applyFont="1" applyFill="1" applyBorder="1" applyAlignment="1">
      <alignment horizontal="center" vertical="center"/>
    </xf>
    <xf numFmtId="0" fontId="22" fillId="34" borderId="41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2" fillId="34" borderId="2" xfId="0" applyFont="1" applyFill="1" applyBorder="1" applyAlignment="1">
      <alignment horizontal="center" vertical="center" wrapText="1"/>
    </xf>
    <xf numFmtId="0" fontId="22" fillId="34" borderId="37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7" fillId="36" borderId="38" xfId="0" applyFont="1" applyFill="1" applyBorder="1" applyAlignment="1">
      <alignment horizontal="center" vertical="center"/>
    </xf>
    <xf numFmtId="0" fontId="22" fillId="34" borderId="27" xfId="0" applyFont="1" applyFill="1" applyBorder="1" applyAlignment="1">
      <alignment horizontal="center" vertical="center" wrapText="1"/>
    </xf>
    <xf numFmtId="0" fontId="22" fillId="34" borderId="28" xfId="0" applyFont="1" applyFill="1" applyBorder="1" applyAlignment="1">
      <alignment horizontal="center" vertical="center" wrapText="1"/>
    </xf>
    <xf numFmtId="0" fontId="22" fillId="34" borderId="32" xfId="0" applyFont="1" applyFill="1" applyBorder="1" applyAlignment="1">
      <alignment horizontal="center" vertical="center" wrapText="1"/>
    </xf>
    <xf numFmtId="0" fontId="22" fillId="34" borderId="54" xfId="0" applyFont="1" applyFill="1" applyBorder="1" applyAlignment="1">
      <alignment horizontal="center" vertical="center" wrapText="1"/>
    </xf>
    <xf numFmtId="49" fontId="22" fillId="34" borderId="1" xfId="0" applyNumberFormat="1" applyFont="1" applyFill="1" applyBorder="1" applyAlignment="1">
      <alignment horizontal="center" vertical="center" wrapText="1"/>
    </xf>
    <xf numFmtId="164" fontId="27" fillId="36" borderId="38" xfId="0" applyNumberFormat="1" applyFont="1" applyFill="1" applyBorder="1" applyAlignment="1">
      <alignment horizontal="center" vertical="center"/>
    </xf>
    <xf numFmtId="164" fontId="27" fillId="36" borderId="39" xfId="0" applyNumberFormat="1" applyFont="1" applyFill="1" applyBorder="1" applyAlignment="1">
      <alignment horizontal="center" vertical="center"/>
    </xf>
    <xf numFmtId="164" fontId="27" fillId="36" borderId="40" xfId="0" applyNumberFormat="1" applyFont="1" applyFill="1" applyBorder="1" applyAlignment="1">
      <alignment horizontal="center" vertical="center"/>
    </xf>
    <xf numFmtId="49" fontId="22" fillId="34" borderId="26" xfId="0" applyNumberFormat="1" applyFont="1" applyFill="1" applyBorder="1" applyAlignment="1">
      <alignment horizontal="center" vertical="center" wrapText="1"/>
    </xf>
    <xf numFmtId="49" fontId="22" fillId="34" borderId="13" xfId="0" applyNumberFormat="1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22" fillId="0" borderId="0" xfId="0" applyFont="1"/>
  </cellXfs>
  <cellStyles count="43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Hypertextový odkaz" xfId="20" builtinId="8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Špatně" xfId="21" builtinId="27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59">
    <dxf>
      <font>
        <color rgb="FF9C0006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  <fill>
        <patternFill>
          <fgColor auto="1"/>
          <bgColor rgb="FFFFFF00"/>
        </patternFill>
      </fill>
    </dxf>
    <dxf>
      <font>
        <b/>
        <i val="0"/>
      </font>
      <fill>
        <patternFill>
          <fgColor rgb="FF002CFC"/>
        </patternFill>
      </fill>
    </dxf>
    <dxf>
      <font>
        <b/>
        <i val="0"/>
        <color rgb="FF002CFC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  <fill>
        <patternFill>
          <fgColor auto="1"/>
          <bgColor rgb="FFFFFF00"/>
        </patternFill>
      </fill>
    </dxf>
    <dxf>
      <font>
        <b/>
        <i val="0"/>
      </font>
      <fill>
        <patternFill>
          <fgColor rgb="FF002CFC"/>
        </patternFill>
      </fill>
    </dxf>
    <dxf>
      <font>
        <b/>
        <i val="0"/>
        <color rgb="FF002CFC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ill>
        <patternFill>
          <bgColor rgb="FF21BC00"/>
        </patternFill>
      </fill>
    </dxf>
    <dxf>
      <fill>
        <patternFill>
          <bgColor rgb="FFFCC800"/>
        </patternFill>
      </fill>
    </dxf>
    <dxf>
      <fill>
        <patternFill>
          <bgColor rgb="FFFF0000"/>
        </patternFill>
      </fill>
    </dxf>
    <dxf>
      <fill>
        <gradientFill>
          <stop position="0">
            <color rgb="FF21B400"/>
          </stop>
          <stop position="1">
            <color rgb="FFFF0000"/>
          </stop>
        </gradientFill>
      </fill>
    </dxf>
    <dxf>
      <fill>
        <patternFill>
          <bgColor rgb="FF21BC00"/>
        </patternFill>
      </fill>
    </dxf>
    <dxf>
      <fill>
        <patternFill>
          <bgColor rgb="FFFF0000"/>
        </patternFill>
      </fill>
    </dxf>
    <dxf>
      <fill>
        <patternFill>
          <bgColor rgb="FFFFCB06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  <color rgb="FF9C6500"/>
      </font>
      <fill>
        <patternFill>
          <bgColor rgb="FFFFEB9C"/>
        </patternFill>
      </fill>
    </dxf>
    <dxf>
      <font>
        <b/>
        <i val="0"/>
      </font>
      <fill>
        <patternFill>
          <fgColor auto="1"/>
          <bgColor rgb="FFFFFF00"/>
        </patternFill>
      </fill>
    </dxf>
    <dxf>
      <font>
        <b/>
        <i val="0"/>
      </font>
      <fill>
        <patternFill>
          <fgColor rgb="FF002CFC"/>
        </patternFill>
      </fill>
    </dxf>
    <dxf>
      <font>
        <b/>
        <i val="0"/>
        <color rgb="FF002CFC"/>
      </font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2A4A96"/>
      <color rgb="FFFF0000"/>
      <color rgb="FF21BC00"/>
      <color rgb="FF002CFC"/>
      <color rgb="FFFCC800"/>
      <color rgb="FF21B400"/>
      <color rgb="FFFFCB06"/>
      <color rgb="FFDD7F78"/>
      <color rgb="FFFFEB9C"/>
      <color rgb="FFCDEB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U166"/>
  <sheetViews>
    <sheetView showGridLines="0" tabSelected="1" zoomScale="80" zoomScaleNormal="80" zoomScalePageLayoutView="60" workbookViewId="0">
      <selection activeCell="G6" sqref="G6"/>
    </sheetView>
  </sheetViews>
  <sheetFormatPr defaultColWidth="9.140625" defaultRowHeight="14.25" x14ac:dyDescent="0.25"/>
  <cols>
    <col min="1" max="1" width="5.7109375" style="13" customWidth="1"/>
    <col min="2" max="2" width="33.7109375" style="13" customWidth="1"/>
    <col min="3" max="3" width="12.42578125" style="13" customWidth="1"/>
    <col min="4" max="4" width="12.140625" style="13" customWidth="1"/>
    <col min="5" max="5" width="13.140625" style="13" customWidth="1"/>
    <col min="6" max="7" width="11.28515625" style="13" customWidth="1"/>
    <col min="8" max="8" width="13.140625" style="13" customWidth="1"/>
    <col min="9" max="9" width="15.7109375" style="13" customWidth="1"/>
    <col min="10" max="10" width="11.28515625" style="13" customWidth="1"/>
    <col min="11" max="11" width="16.7109375" style="13" customWidth="1"/>
    <col min="12" max="12" width="9.140625" style="13" customWidth="1"/>
    <col min="13" max="13" width="18.42578125" style="13" customWidth="1"/>
    <col min="14" max="14" width="13.7109375" style="13" customWidth="1"/>
    <col min="15" max="15" width="12" style="13" customWidth="1"/>
    <col min="16" max="21" width="12.28515625" style="13" customWidth="1"/>
    <col min="22" max="16384" width="9.140625" style="13"/>
  </cols>
  <sheetData>
    <row r="2" spans="1:19" x14ac:dyDescent="0.25">
      <c r="P2" s="39"/>
      <c r="Q2" s="39"/>
    </row>
    <row r="3" spans="1:19" ht="18" customHeight="1" x14ac:dyDescent="0.25">
      <c r="B3" s="51" t="s">
        <v>15</v>
      </c>
      <c r="C3" s="19" t="s">
        <v>59</v>
      </c>
      <c r="P3" s="39"/>
      <c r="Q3" s="39"/>
    </row>
    <row r="4" spans="1:19" ht="18" customHeight="1" x14ac:dyDescent="0.2">
      <c r="B4" s="51" t="s">
        <v>14</v>
      </c>
      <c r="C4" s="126" t="s">
        <v>60</v>
      </c>
      <c r="P4" s="39"/>
      <c r="Q4" s="39"/>
    </row>
    <row r="5" spans="1:19" ht="18" customHeight="1" x14ac:dyDescent="0.25">
      <c r="B5" s="51" t="s">
        <v>49</v>
      </c>
      <c r="C5" s="71"/>
      <c r="D5" s="72"/>
      <c r="E5" s="70"/>
      <c r="F5" s="70"/>
      <c r="G5" s="70"/>
      <c r="I5" s="41"/>
      <c r="K5" s="37"/>
      <c r="N5" s="37"/>
      <c r="P5" s="39"/>
      <c r="Q5" s="39"/>
    </row>
    <row r="6" spans="1:19" ht="18" customHeight="1" x14ac:dyDescent="0.25">
      <c r="B6" s="51" t="s">
        <v>29</v>
      </c>
      <c r="P6" s="39"/>
      <c r="Q6" s="39"/>
    </row>
    <row r="7" spans="1:19" ht="18" customHeight="1" x14ac:dyDescent="0.25">
      <c r="B7" s="21" t="str">
        <f>IF(C6="přehled Vaší rezervace",List1!C1," ")</f>
        <v xml:space="preserve"> </v>
      </c>
      <c r="C7" s="20"/>
      <c r="P7" s="39"/>
      <c r="Q7" s="39"/>
    </row>
    <row r="8" spans="1:19" ht="15.75" thickBot="1" x14ac:dyDescent="0.3">
      <c r="A8" s="38"/>
      <c r="B8" s="1"/>
      <c r="C8" s="1"/>
      <c r="D8" s="1"/>
      <c r="E8" s="1"/>
      <c r="F8" s="1"/>
      <c r="G8" s="1"/>
      <c r="P8" s="39"/>
      <c r="Q8" s="39"/>
    </row>
    <row r="9" spans="1:19" ht="21" customHeight="1" x14ac:dyDescent="0.25">
      <c r="A9" s="39"/>
      <c r="B9" s="109" t="s">
        <v>1</v>
      </c>
      <c r="C9" s="102"/>
      <c r="D9" s="102"/>
      <c r="E9" s="102"/>
      <c r="F9" s="102"/>
      <c r="G9" s="102"/>
      <c r="H9" s="102" t="s">
        <v>7</v>
      </c>
      <c r="I9" s="102"/>
      <c r="J9" s="102"/>
      <c r="K9" s="102"/>
      <c r="L9" s="102"/>
      <c r="M9" s="102"/>
      <c r="N9" s="102"/>
      <c r="O9" s="102"/>
      <c r="P9" s="92"/>
      <c r="Q9" s="92"/>
      <c r="R9" s="92"/>
      <c r="S9" s="92"/>
    </row>
    <row r="10" spans="1:19" ht="24" customHeight="1" x14ac:dyDescent="0.25">
      <c r="A10" s="39"/>
      <c r="B10" s="103" t="s">
        <v>18</v>
      </c>
      <c r="C10" s="105" t="s">
        <v>17</v>
      </c>
      <c r="D10" s="105" t="s">
        <v>24</v>
      </c>
      <c r="E10" s="105" t="s">
        <v>30</v>
      </c>
      <c r="F10" s="112" t="s">
        <v>53</v>
      </c>
      <c r="G10" s="113"/>
      <c r="H10" s="107" t="s">
        <v>48</v>
      </c>
      <c r="I10" s="108"/>
      <c r="J10" s="105" t="s">
        <v>26</v>
      </c>
      <c r="K10" s="105" t="s">
        <v>28</v>
      </c>
      <c r="L10" s="105" t="s">
        <v>0</v>
      </c>
      <c r="M10" s="105" t="s">
        <v>4</v>
      </c>
      <c r="N10" s="105" t="s">
        <v>52</v>
      </c>
      <c r="O10" s="110" t="s">
        <v>31</v>
      </c>
      <c r="P10" s="118" t="s">
        <v>57</v>
      </c>
      <c r="Q10" s="119"/>
      <c r="R10" s="114" t="s">
        <v>58</v>
      </c>
      <c r="S10" s="114"/>
    </row>
    <row r="11" spans="1:19" ht="24" customHeight="1" x14ac:dyDescent="0.25">
      <c r="A11" s="39"/>
      <c r="B11" s="104"/>
      <c r="C11" s="106"/>
      <c r="D11" s="106"/>
      <c r="E11" s="106"/>
      <c r="F11" s="67" t="s">
        <v>54</v>
      </c>
      <c r="G11" s="67" t="s">
        <v>55</v>
      </c>
      <c r="H11" s="50"/>
      <c r="I11" s="67"/>
      <c r="J11" s="106"/>
      <c r="K11" s="106"/>
      <c r="L11" s="106"/>
      <c r="M11" s="106"/>
      <c r="N11" s="106"/>
      <c r="O11" s="111"/>
      <c r="P11" s="45"/>
      <c r="Q11" s="45"/>
      <c r="R11" s="45"/>
      <c r="S11" s="45"/>
    </row>
    <row r="12" spans="1:19" ht="15" customHeight="1" x14ac:dyDescent="0.25">
      <c r="A12" s="39"/>
      <c r="B12" s="76" t="s">
        <v>19</v>
      </c>
      <c r="C12" s="29" t="s">
        <v>21</v>
      </c>
      <c r="D12" s="47" t="s">
        <v>27</v>
      </c>
      <c r="E12" s="47"/>
      <c r="F12" s="87"/>
      <c r="G12" s="88"/>
      <c r="H12" s="68"/>
      <c r="I12" s="69"/>
      <c r="J12" s="89"/>
      <c r="K12" s="36"/>
      <c r="L12" s="32"/>
      <c r="M12" s="28"/>
      <c r="N12" s="35"/>
      <c r="O12" s="42"/>
      <c r="P12" s="91"/>
      <c r="Q12" s="40"/>
      <c r="R12" s="40"/>
      <c r="S12" s="40"/>
    </row>
    <row r="13" spans="1:19" ht="15" customHeight="1" x14ac:dyDescent="0.25">
      <c r="B13" s="76" t="s">
        <v>20</v>
      </c>
      <c r="C13" s="29" t="s">
        <v>22</v>
      </c>
      <c r="D13" s="47" t="s">
        <v>27</v>
      </c>
      <c r="E13" s="47"/>
      <c r="F13" s="87"/>
      <c r="G13" s="88"/>
      <c r="H13" s="68"/>
      <c r="I13" s="69"/>
      <c r="J13" s="89"/>
      <c r="K13" s="36"/>
      <c r="L13" s="32"/>
      <c r="M13" s="28"/>
      <c r="N13" s="35"/>
      <c r="O13" s="42"/>
      <c r="P13" s="91"/>
      <c r="Q13" s="40"/>
      <c r="R13" s="40"/>
      <c r="S13" s="40"/>
    </row>
    <row r="14" spans="1:19" ht="15" customHeight="1" x14ac:dyDescent="0.25">
      <c r="B14" s="76" t="s">
        <v>56</v>
      </c>
      <c r="C14" s="29" t="s">
        <v>23</v>
      </c>
      <c r="D14" s="47" t="s">
        <v>25</v>
      </c>
      <c r="E14" s="47"/>
      <c r="F14" s="87"/>
      <c r="G14" s="88"/>
      <c r="H14" s="68"/>
      <c r="I14" s="69"/>
      <c r="J14" s="89"/>
      <c r="K14" s="36"/>
      <c r="L14" s="32"/>
      <c r="M14" s="28"/>
      <c r="N14" s="35"/>
      <c r="O14" s="42"/>
      <c r="P14" s="91"/>
      <c r="Q14" s="40"/>
      <c r="R14" s="40"/>
      <c r="S14" s="40"/>
    </row>
    <row r="15" spans="1:19" s="2" customFormat="1" ht="20.25" customHeight="1" thickBot="1" x14ac:dyDescent="0.3">
      <c r="B15" s="93" t="s">
        <v>13</v>
      </c>
      <c r="C15" s="94"/>
      <c r="D15" s="94"/>
      <c r="E15" s="94"/>
      <c r="F15" s="94"/>
      <c r="G15" s="94"/>
      <c r="H15" s="95"/>
      <c r="I15" s="95"/>
      <c r="J15" s="95"/>
      <c r="K15" s="95">
        <f>SUM(K12:K14)</f>
        <v>0</v>
      </c>
      <c r="L15" s="96"/>
      <c r="M15" s="97">
        <f>SUM(M12:M14)</f>
        <v>0</v>
      </c>
      <c r="N15" s="97">
        <f>SUM(N12:N14)</f>
        <v>0</v>
      </c>
      <c r="O15" s="97">
        <f>SUM(O12:O14)</f>
        <v>0</v>
      </c>
      <c r="P15" s="98"/>
      <c r="Q15" s="98"/>
      <c r="R15" s="98"/>
      <c r="S15" s="98"/>
    </row>
    <row r="16" spans="1:19" ht="15.75" customHeight="1" x14ac:dyDescent="0.25">
      <c r="B16" s="7"/>
      <c r="C16" s="8"/>
      <c r="D16" s="8"/>
      <c r="E16" s="8"/>
      <c r="F16" s="8"/>
      <c r="G16" s="8"/>
      <c r="H16" s="16"/>
      <c r="I16" s="16"/>
      <c r="J16" s="16"/>
      <c r="K16" s="16"/>
      <c r="L16" s="16"/>
      <c r="M16" s="15"/>
      <c r="N16" s="17"/>
      <c r="O16" s="17"/>
      <c r="P16" s="39"/>
      <c r="Q16" s="39"/>
    </row>
    <row r="17" spans="1:21" ht="15.75" customHeight="1" thickBot="1" x14ac:dyDescent="0.3">
      <c r="C17" s="25"/>
      <c r="D17" s="25"/>
      <c r="E17" s="25"/>
      <c r="F17" s="25"/>
      <c r="G17" s="25"/>
      <c r="H17" s="24"/>
      <c r="I17" s="24"/>
      <c r="J17" s="24"/>
      <c r="K17" s="16"/>
      <c r="L17" s="16"/>
      <c r="M17" s="16"/>
      <c r="N17" s="16"/>
      <c r="O17" s="16"/>
      <c r="P17" s="5"/>
      <c r="Q17" s="5"/>
      <c r="R17" s="5"/>
      <c r="S17" s="5"/>
      <c r="T17" s="5"/>
    </row>
    <row r="18" spans="1:21" ht="15.75" customHeight="1" x14ac:dyDescent="0.25">
      <c r="B18" s="25" t="s">
        <v>6</v>
      </c>
      <c r="C18" s="23"/>
      <c r="D18" s="23"/>
      <c r="E18" s="23"/>
      <c r="F18" s="23"/>
      <c r="G18" s="23"/>
      <c r="H18" s="115" t="s">
        <v>11</v>
      </c>
      <c r="I18" s="116"/>
      <c r="J18" s="116"/>
      <c r="K18" s="116"/>
      <c r="L18" s="116"/>
      <c r="M18" s="117"/>
      <c r="P18" s="5"/>
      <c r="Q18" s="5"/>
      <c r="R18" s="5"/>
      <c r="S18" s="5"/>
    </row>
    <row r="19" spans="1:21" ht="15.75" customHeight="1" x14ac:dyDescent="0.25">
      <c r="B19" s="26"/>
      <c r="C19" s="23"/>
      <c r="D19" s="23"/>
      <c r="E19" s="23"/>
      <c r="F19" s="23"/>
      <c r="G19" s="23"/>
      <c r="H19" s="77" t="s">
        <v>12</v>
      </c>
      <c r="I19" s="33"/>
      <c r="J19" s="33"/>
      <c r="K19" s="33"/>
      <c r="L19" s="33"/>
      <c r="M19" s="78">
        <f>$K15</f>
        <v>0</v>
      </c>
      <c r="P19" s="5"/>
      <c r="Q19" s="5"/>
      <c r="R19" s="5"/>
      <c r="S19" s="5"/>
    </row>
    <row r="20" spans="1:21" ht="15.75" customHeight="1" x14ac:dyDescent="0.25">
      <c r="A20" s="39"/>
      <c r="B20" s="26"/>
      <c r="C20" s="23"/>
      <c r="D20" s="23"/>
      <c r="E20" s="23"/>
      <c r="F20" s="23"/>
      <c r="G20" s="23"/>
      <c r="H20" s="79" t="s">
        <v>9</v>
      </c>
      <c r="I20" s="22"/>
      <c r="J20" s="22"/>
      <c r="K20" s="22"/>
      <c r="L20" s="30" t="e">
        <f>M20/M19</f>
        <v>#DIV/0!</v>
      </c>
      <c r="M20" s="80">
        <f>M19-M21</f>
        <v>0</v>
      </c>
      <c r="P20" s="6"/>
      <c r="Q20" s="6"/>
      <c r="R20" s="6"/>
      <c r="S20" s="6"/>
      <c r="T20" s="2"/>
    </row>
    <row r="21" spans="1:21" ht="15.75" customHeight="1" thickBot="1" x14ac:dyDescent="0.3">
      <c r="A21" s="39"/>
      <c r="B21" s="26"/>
      <c r="C21" s="23"/>
      <c r="D21" s="23"/>
      <c r="E21" s="23"/>
      <c r="F21" s="23"/>
      <c r="G21" s="23"/>
      <c r="H21" s="81" t="s">
        <v>4</v>
      </c>
      <c r="I21" s="44"/>
      <c r="J21" s="44"/>
      <c r="K21" s="44"/>
      <c r="L21" s="44"/>
      <c r="M21" s="82">
        <f>$M15</f>
        <v>0</v>
      </c>
      <c r="P21" s="2"/>
      <c r="Q21" s="2"/>
      <c r="R21" s="2"/>
      <c r="S21" s="2"/>
      <c r="T21" s="2"/>
    </row>
    <row r="22" spans="1:21" ht="15.75" customHeight="1" x14ac:dyDescent="0.25">
      <c r="B22" s="90"/>
      <c r="C22" s="23"/>
      <c r="D22" s="23"/>
      <c r="E22" s="23"/>
      <c r="F22" s="23"/>
      <c r="G22" s="23"/>
      <c r="H22" s="83" t="s">
        <v>2</v>
      </c>
      <c r="I22" s="43"/>
      <c r="J22" s="43"/>
      <c r="K22" s="43"/>
      <c r="L22" s="43"/>
      <c r="M22" s="84">
        <f>$N15</f>
        <v>0</v>
      </c>
      <c r="P22" s="2"/>
      <c r="Q22" s="2"/>
      <c r="R22" s="2"/>
      <c r="S22" s="2"/>
      <c r="T22" s="2"/>
    </row>
    <row r="23" spans="1:21" ht="15.75" customHeight="1" x14ac:dyDescent="0.25">
      <c r="B23" s="2"/>
      <c r="C23" s="23"/>
      <c r="D23" s="23"/>
      <c r="E23" s="23"/>
      <c r="F23" s="23"/>
      <c r="G23" s="23"/>
      <c r="H23" s="85" t="s">
        <v>3</v>
      </c>
      <c r="I23" s="34"/>
      <c r="J23" s="34"/>
      <c r="K23" s="34"/>
      <c r="L23" s="34"/>
      <c r="M23" s="86">
        <f>$O15</f>
        <v>0</v>
      </c>
      <c r="P23" s="2"/>
      <c r="Q23" s="2"/>
      <c r="R23" s="2"/>
      <c r="S23" s="2"/>
      <c r="T23" s="2"/>
    </row>
    <row r="24" spans="1:21" ht="15.75" customHeight="1" thickBot="1" x14ac:dyDescent="0.3">
      <c r="B24" s="26"/>
      <c r="C24" s="23"/>
      <c r="D24" s="23"/>
      <c r="E24" s="23"/>
      <c r="F24" s="23"/>
      <c r="G24" s="23"/>
      <c r="H24" s="99" t="s">
        <v>10</v>
      </c>
      <c r="I24" s="100"/>
      <c r="J24" s="100"/>
      <c r="K24" s="100"/>
      <c r="L24" s="100"/>
      <c r="M24" s="101">
        <f>SUM(M21:M23)</f>
        <v>0</v>
      </c>
      <c r="P24" s="11"/>
      <c r="Q24" s="12"/>
      <c r="R24" s="39"/>
    </row>
    <row r="25" spans="1:21" ht="15.75" customHeight="1" x14ac:dyDescent="0.25">
      <c r="B25" s="26"/>
      <c r="C25" s="23"/>
      <c r="D25" s="23"/>
      <c r="E25" s="8"/>
      <c r="F25" s="8"/>
      <c r="G25" s="8"/>
      <c r="H25" s="9"/>
      <c r="I25" s="9"/>
      <c r="J25" s="9"/>
      <c r="K25" s="9"/>
      <c r="L25" s="10"/>
      <c r="M25" s="10"/>
      <c r="N25" s="10"/>
      <c r="O25" s="10"/>
      <c r="P25" s="39"/>
      <c r="Q25" s="39"/>
    </row>
    <row r="26" spans="1:21" ht="15.75" customHeight="1" x14ac:dyDescent="0.25">
      <c r="B26" s="26"/>
      <c r="C26" s="23"/>
      <c r="D26" s="23"/>
      <c r="E26" s="8"/>
      <c r="F26" s="8"/>
      <c r="G26" s="8"/>
      <c r="H26" s="9"/>
      <c r="I26" s="9"/>
      <c r="J26" s="9"/>
      <c r="K26" s="9"/>
      <c r="L26" s="10"/>
      <c r="M26" s="10"/>
      <c r="N26" s="10"/>
      <c r="O26" s="10"/>
      <c r="P26" s="39"/>
      <c r="Q26" s="39"/>
    </row>
    <row r="27" spans="1:21" ht="15.75" customHeight="1" x14ac:dyDescent="0.25">
      <c r="C27" s="23"/>
      <c r="D27" s="23"/>
      <c r="E27" s="8"/>
      <c r="F27" s="8"/>
      <c r="G27" s="8"/>
      <c r="H27" s="9"/>
      <c r="I27" s="9"/>
      <c r="J27" s="9"/>
      <c r="K27" s="9"/>
      <c r="L27" s="10"/>
      <c r="M27" s="10"/>
      <c r="N27" s="10"/>
      <c r="O27" s="10"/>
    </row>
    <row r="28" spans="1:21" x14ac:dyDescent="0.25">
      <c r="A28" s="2"/>
      <c r="B28" s="23"/>
      <c r="C28" s="23"/>
      <c r="D28" s="23"/>
      <c r="E28" s="2"/>
      <c r="F28" s="2"/>
      <c r="G28" s="2"/>
      <c r="N28" s="4"/>
      <c r="O28" s="4"/>
    </row>
    <row r="29" spans="1:21" x14ac:dyDescent="0.25">
      <c r="A29" s="2"/>
      <c r="B29" s="23"/>
      <c r="C29" s="23"/>
      <c r="D29" s="23"/>
      <c r="E29" s="2"/>
      <c r="F29" s="2"/>
      <c r="G29" s="2"/>
      <c r="N29" s="2"/>
      <c r="O29" s="2"/>
    </row>
    <row r="30" spans="1:21" ht="15" customHeight="1" x14ac:dyDescent="0.25">
      <c r="A30" s="2"/>
      <c r="B30" s="3"/>
      <c r="C30" s="6"/>
      <c r="D30" s="6"/>
      <c r="E30" s="3"/>
      <c r="F30" s="3"/>
      <c r="G30" s="3"/>
      <c r="H30" s="3"/>
      <c r="J30" s="3"/>
      <c r="K30" s="3"/>
      <c r="L30" s="3"/>
      <c r="M30" s="3"/>
      <c r="O30" s="2"/>
      <c r="U30" s="2"/>
    </row>
    <row r="31" spans="1:2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3"/>
      <c r="O31" s="14"/>
      <c r="P31" s="18"/>
      <c r="Q31" s="18"/>
      <c r="U31" s="2"/>
    </row>
    <row r="32" spans="1:21" x14ac:dyDescent="0.25">
      <c r="A32" s="2"/>
      <c r="B32" s="46"/>
      <c r="C32" s="27"/>
      <c r="D32" s="27"/>
      <c r="E32" s="2"/>
      <c r="F32" s="2"/>
      <c r="G32" s="2"/>
      <c r="H32" s="2"/>
      <c r="I32" s="2"/>
      <c r="J32" s="2"/>
      <c r="K32" s="2"/>
      <c r="L32" s="2"/>
      <c r="M32" s="2"/>
      <c r="N32" s="3"/>
    </row>
    <row r="33" spans="1:21" ht="15" x14ac:dyDescent="0.25">
      <c r="A33" s="2"/>
      <c r="B33" s="48"/>
      <c r="C33" s="49"/>
      <c r="D33" s="49"/>
      <c r="E33" s="2"/>
      <c r="F33" s="2"/>
      <c r="G33" s="2"/>
      <c r="H33" s="2"/>
      <c r="I33" s="2"/>
      <c r="J33" s="2"/>
      <c r="K33" s="2"/>
      <c r="L33" s="2"/>
      <c r="M33" s="2"/>
    </row>
    <row r="34" spans="1:2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21" s="3" customFormat="1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3"/>
      <c r="O35" s="13"/>
    </row>
    <row r="36" spans="1:2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2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U37" s="2"/>
    </row>
    <row r="38" spans="1:2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U38" s="2"/>
    </row>
    <row r="39" spans="1:2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U39" s="2"/>
    </row>
    <row r="40" spans="1:2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U40" s="2"/>
    </row>
    <row r="41" spans="1:2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25">
      <c r="A51" s="2"/>
      <c r="C51" s="3"/>
      <c r="D51" s="3"/>
      <c r="E51" s="3"/>
      <c r="F51" s="3"/>
      <c r="G51" s="3"/>
      <c r="I51" s="3"/>
      <c r="J51" s="3"/>
      <c r="K51" s="3"/>
      <c r="L51" s="3"/>
      <c r="M51" s="3"/>
      <c r="N51" s="2"/>
      <c r="O51" s="2"/>
      <c r="P51" s="2"/>
      <c r="Q51" s="2"/>
      <c r="R51" s="2"/>
      <c r="S51" s="2"/>
      <c r="T51" s="2"/>
      <c r="U51" s="2"/>
    </row>
    <row r="52" spans="1:21" x14ac:dyDescent="0.25">
      <c r="A52" s="2"/>
      <c r="B52" s="3"/>
      <c r="C52" s="2"/>
      <c r="D52" s="2"/>
      <c r="E52" s="2"/>
      <c r="F52" s="2"/>
      <c r="G52" s="2"/>
      <c r="H52" s="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s="3" customFormat="1" ht="12.75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2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2"/>
      <c r="Q57" s="2"/>
      <c r="R57" s="2"/>
      <c r="S57" s="2"/>
      <c r="T57" s="2"/>
      <c r="U57" s="2"/>
    </row>
    <row r="58" spans="1:2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x14ac:dyDescent="0.25">
      <c r="A161" s="2"/>
      <c r="B161" s="2"/>
      <c r="C161" s="2"/>
      <c r="D161" s="2"/>
      <c r="N161" s="2"/>
      <c r="O161" s="2"/>
      <c r="P161" s="2"/>
      <c r="Q161" s="2"/>
      <c r="R161" s="2"/>
      <c r="S161" s="2"/>
      <c r="T161" s="2"/>
      <c r="U161" s="2"/>
    </row>
    <row r="162" spans="1:21" x14ac:dyDescent="0.25">
      <c r="A162" s="2"/>
      <c r="B162" s="2"/>
      <c r="C162" s="2"/>
      <c r="D162" s="2"/>
      <c r="N162" s="2"/>
      <c r="O162" s="2"/>
      <c r="P162" s="2"/>
      <c r="Q162" s="2"/>
      <c r="R162" s="2"/>
      <c r="S162" s="2"/>
      <c r="T162" s="2"/>
      <c r="U162" s="2"/>
    </row>
    <row r="163" spans="1:21" x14ac:dyDescent="0.25">
      <c r="A163" s="2"/>
      <c r="B163" s="2"/>
      <c r="C163" s="2"/>
      <c r="D163" s="2"/>
      <c r="N163" s="2"/>
      <c r="O163" s="2"/>
      <c r="P163" s="2"/>
      <c r="Q163" s="2"/>
      <c r="R163" s="2"/>
      <c r="S163" s="2"/>
      <c r="T163" s="2"/>
      <c r="U163" s="2"/>
    </row>
    <row r="164" spans="1:21" x14ac:dyDescent="0.25">
      <c r="A164" s="2"/>
      <c r="B164" s="2"/>
      <c r="C164" s="2"/>
      <c r="D164" s="2"/>
      <c r="N164" s="2"/>
      <c r="O164" s="2"/>
      <c r="P164" s="2"/>
      <c r="Q164" s="2"/>
      <c r="R164" s="2"/>
      <c r="S164" s="2"/>
      <c r="T164" s="2"/>
      <c r="U164" s="2"/>
    </row>
    <row r="165" spans="1:21" x14ac:dyDescent="0.25">
      <c r="A165" s="2"/>
      <c r="B165" s="2"/>
      <c r="C165" s="2"/>
      <c r="D165" s="2"/>
      <c r="N165" s="2"/>
      <c r="O165" s="2"/>
      <c r="P165" s="2"/>
      <c r="Q165" s="2"/>
      <c r="R165" s="2"/>
      <c r="S165" s="2"/>
      <c r="T165" s="2"/>
      <c r="U165" s="2"/>
    </row>
    <row r="166" spans="1:21" x14ac:dyDescent="0.25">
      <c r="B166" s="2"/>
      <c r="C166" s="2"/>
      <c r="D166" s="2"/>
      <c r="N166" s="2"/>
      <c r="O166" s="2"/>
    </row>
  </sheetData>
  <mergeCells count="17">
    <mergeCell ref="R10:S10"/>
    <mergeCell ref="H18:M18"/>
    <mergeCell ref="D10:D11"/>
    <mergeCell ref="J10:J11"/>
    <mergeCell ref="P10:Q10"/>
    <mergeCell ref="H9:O9"/>
    <mergeCell ref="B10:B11"/>
    <mergeCell ref="C10:C11"/>
    <mergeCell ref="M10:M11"/>
    <mergeCell ref="N10:N11"/>
    <mergeCell ref="K10:K11"/>
    <mergeCell ref="H10:I10"/>
    <mergeCell ref="B9:G9"/>
    <mergeCell ref="E10:E11"/>
    <mergeCell ref="L10:L11"/>
    <mergeCell ref="O10:O11"/>
    <mergeCell ref="F10:G10"/>
  </mergeCells>
  <conditionalFormatting sqref="R17:T17 R18:S20 P24:Q24 P17:Q20">
    <cfRule type="cellIs" dxfId="58" priority="584" operator="equal">
      <formula>"R1"</formula>
    </cfRule>
    <cfRule type="cellIs" dxfId="57" priority="585" operator="equal">
      <formula>"R2"</formula>
    </cfRule>
    <cfRule type="cellIs" dxfId="56" priority="586" operator="equal">
      <formula>"rezervace"</formula>
    </cfRule>
    <cfRule type="cellIs" dxfId="55" priority="587" operator="equal">
      <formula>"prodáno"</formula>
    </cfRule>
  </conditionalFormatting>
  <conditionalFormatting sqref="Q14 S14">
    <cfRule type="cellIs" dxfId="54" priority="557" operator="equal">
      <formula>"PRODÁNO"</formula>
    </cfRule>
    <cfRule type="cellIs" dxfId="53" priority="558" operator="equal">
      <formula>"rezervace"</formula>
    </cfRule>
    <cfRule type="cellIs" dxfId="52" priority="559" operator="equal">
      <formula>"R1"</formula>
    </cfRule>
    <cfRule type="cellIs" dxfId="51" priority="560" operator="equal">
      <formula>"R2"</formula>
    </cfRule>
    <cfRule type="cellIs" dxfId="50" priority="561" operator="equal">
      <formula>"R2"</formula>
    </cfRule>
    <cfRule type="cellIs" dxfId="49" priority="562" operator="equal">
      <formula>"R1"</formula>
    </cfRule>
  </conditionalFormatting>
  <conditionalFormatting sqref="Q12 R12:S14">
    <cfRule type="cellIs" dxfId="48" priority="504" operator="equal">
      <formula>"REZERVACE"</formula>
    </cfRule>
    <cfRule type="cellIs" dxfId="47" priority="505" operator="equal">
      <formula>"R2"</formula>
    </cfRule>
    <cfRule type="cellIs" dxfId="46" priority="506" operator="equal">
      <formula>"R1"</formula>
    </cfRule>
    <cfRule type="cellIs" dxfId="45" priority="507" operator="equal">
      <formula>"PRODÁNO"</formula>
    </cfRule>
  </conditionalFormatting>
  <conditionalFormatting sqref="Q14 S14">
    <cfRule type="cellIs" dxfId="44" priority="480" operator="equal">
      <formula>"rezervace"</formula>
    </cfRule>
    <cfRule type="cellIs" dxfId="43" priority="481" operator="equal">
      <formula>"R2"</formula>
    </cfRule>
    <cfRule type="cellIs" dxfId="42" priority="482" operator="equal">
      <formula>"R1"</formula>
    </cfRule>
    <cfRule type="cellIs" dxfId="41" priority="483" operator="equal">
      <formula>"PRODÁNO"</formula>
    </cfRule>
    <cfRule type="cellIs" dxfId="40" priority="484" operator="equal">
      <formula>"prodáno"</formula>
    </cfRule>
    <cfRule type="cellIs" dxfId="39" priority="485" operator="equal">
      <formula>"PRODÁNO"</formula>
    </cfRule>
    <cfRule type="cellIs" dxfId="38" priority="486" operator="equal">
      <formula>"PRODÁNO"</formula>
    </cfRule>
  </conditionalFormatting>
  <conditionalFormatting sqref="D12:G14">
    <cfRule type="cellIs" dxfId="37" priority="448" operator="equal">
      <formula>"B"</formula>
    </cfRule>
    <cfRule type="cellIs" dxfId="36" priority="449" operator="equal">
      <formula>"C"</formula>
    </cfRule>
    <cfRule type="cellIs" dxfId="35" priority="450" operator="equal">
      <formula>"A"</formula>
    </cfRule>
  </conditionalFormatting>
  <conditionalFormatting sqref="D12:D14">
    <cfRule type="cellIs" dxfId="34" priority="439" operator="equal">
      <formula>"A,C"</formula>
    </cfRule>
  </conditionalFormatting>
  <conditionalFormatting sqref="C12:C14">
    <cfRule type="cellIs" dxfId="33" priority="436" operator="equal">
      <formula>"C"</formula>
    </cfRule>
    <cfRule type="cellIs" dxfId="32" priority="437" operator="equal">
      <formula>"B"</formula>
    </cfRule>
    <cfRule type="cellIs" dxfId="31" priority="438" operator="equal">
      <formula>"A"</formula>
    </cfRule>
  </conditionalFormatting>
  <conditionalFormatting sqref="Q13">
    <cfRule type="cellIs" dxfId="30" priority="302" operator="equal">
      <formula>"PRODÁNO"</formula>
    </cfRule>
    <cfRule type="cellIs" dxfId="29" priority="303" operator="equal">
      <formula>"rezervace"</formula>
    </cfRule>
    <cfRule type="cellIs" dxfId="28" priority="304" operator="equal">
      <formula>"R1"</formula>
    </cfRule>
    <cfRule type="cellIs" dxfId="27" priority="305" operator="equal">
      <formula>"R2"</formula>
    </cfRule>
    <cfRule type="cellIs" dxfId="26" priority="306" operator="equal">
      <formula>"R2"</formula>
    </cfRule>
    <cfRule type="cellIs" dxfId="25" priority="307" operator="equal">
      <formula>"R1"</formula>
    </cfRule>
  </conditionalFormatting>
  <conditionalFormatting sqref="Q13">
    <cfRule type="cellIs" dxfId="24" priority="295" operator="equal">
      <formula>"rezervace"</formula>
    </cfRule>
    <cfRule type="cellIs" dxfId="23" priority="296" operator="equal">
      <formula>"R2"</formula>
    </cfRule>
    <cfRule type="cellIs" dxfId="22" priority="297" operator="equal">
      <formula>"R1"</formula>
    </cfRule>
    <cfRule type="cellIs" dxfId="21" priority="298" operator="equal">
      <formula>"PRODÁNO"</formula>
    </cfRule>
    <cfRule type="cellIs" dxfId="20" priority="299" operator="equal">
      <formula>"prodáno"</formula>
    </cfRule>
    <cfRule type="cellIs" dxfId="19" priority="300" operator="equal">
      <formula>"PRODÁNO"</formula>
    </cfRule>
    <cfRule type="cellIs" dxfId="18" priority="301" operator="equal">
      <formula>"PRODÁNO"</formula>
    </cfRule>
  </conditionalFormatting>
  <conditionalFormatting sqref="S13">
    <cfRule type="cellIs" dxfId="17" priority="273" operator="equal">
      <formula>"PRODÁNO"</formula>
    </cfRule>
    <cfRule type="cellIs" dxfId="16" priority="274" operator="equal">
      <formula>"rezervace"</formula>
    </cfRule>
    <cfRule type="cellIs" dxfId="15" priority="275" operator="equal">
      <formula>"R1"</formula>
    </cfRule>
    <cfRule type="cellIs" dxfId="14" priority="276" operator="equal">
      <formula>"R2"</formula>
    </cfRule>
    <cfRule type="cellIs" dxfId="13" priority="277" operator="equal">
      <formula>"R2"</formula>
    </cfRule>
    <cfRule type="cellIs" dxfId="12" priority="278" operator="equal">
      <formula>"R1"</formula>
    </cfRule>
  </conditionalFormatting>
  <conditionalFormatting sqref="S13">
    <cfRule type="cellIs" dxfId="11" priority="266" operator="equal">
      <formula>"rezervace"</formula>
    </cfRule>
    <cfRule type="cellIs" dxfId="10" priority="267" operator="equal">
      <formula>"R2"</formula>
    </cfRule>
    <cfRule type="cellIs" dxfId="9" priority="268" operator="equal">
      <formula>"R1"</formula>
    </cfRule>
    <cfRule type="cellIs" dxfId="8" priority="269" operator="equal">
      <formula>"PRODÁNO"</formula>
    </cfRule>
    <cfRule type="cellIs" dxfId="7" priority="270" operator="equal">
      <formula>"prodáno"</formula>
    </cfRule>
    <cfRule type="cellIs" dxfId="6" priority="271" operator="equal">
      <formula>"PRODÁNO"</formula>
    </cfRule>
    <cfRule type="cellIs" dxfId="5" priority="272" operator="equal">
      <formula>"PRODÁNO"</formula>
    </cfRule>
  </conditionalFormatting>
  <conditionalFormatting sqref="A12:O14 Q12:XFD14">
    <cfRule type="expression" dxfId="4" priority="82">
      <formula>$K12="Neplatný termín"</formula>
    </cfRule>
  </conditionalFormatting>
  <conditionalFormatting sqref="Q13:Q14">
    <cfRule type="cellIs" dxfId="3" priority="78" operator="equal">
      <formula>"REZERVACE"</formula>
    </cfRule>
    <cfRule type="cellIs" dxfId="2" priority="79" operator="equal">
      <formula>"R2"</formula>
    </cfRule>
    <cfRule type="cellIs" dxfId="1" priority="80" operator="equal">
      <formula>"R1"</formula>
    </cfRule>
    <cfRule type="cellIs" dxfId="0" priority="81" operator="equal">
      <formula>"PRODÁNO"</formula>
    </cfRule>
  </conditionalFormatting>
  <pageMargins left="0.23622047244094491" right="0" top="0.39370078740157483" bottom="0.39370078740157483" header="0" footer="0"/>
  <pageSetup paperSize="9" scale="29" orientation="landscape" r:id="rId1"/>
  <headerFooter alignWithMargins="0">
    <oddHeader xml:space="preserve">&amp;L
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List1!$A$1:$A$3</xm:f>
          </x14:formula1>
          <xm:sqref>C6</xm:sqref>
        </x14:dataValidation>
        <x14:dataValidation type="list" allowBlank="1" showInputMessage="1" showErrorMessage="1" errorTitle="Zadán neplatný začátek kampaně!" error="Vyberte správný začátek kampaně z nabídky!" promptTitle="Začátek kampaně" prompt="Zadejte začátek kampaně!" xr:uid="{00000000-0002-0000-0000-000001000000}">
          <x14:formula1>
            <xm:f>List1!$M$7:$M$36</xm:f>
          </x14:formula1>
          <xm:sqref>C5</xm:sqref>
        </x14:dataValidation>
        <x14:dataValidation type="list" allowBlank="1" showInputMessage="1" showErrorMessage="1" errorTitle="Zadán neplatný konec kampaně!" error="Vyberte správný konec kampaně z nabídky!" promptTitle="Konec kampaně" prompt="Zadejte konec kampaně!" xr:uid="{00000000-0002-0000-0000-000002000000}">
          <x14:formula1>
            <xm:f>List1!$N$7:$N$36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"/>
  <sheetViews>
    <sheetView topLeftCell="A5" workbookViewId="0">
      <selection activeCell="M7" sqref="M7:N36"/>
    </sheetView>
  </sheetViews>
  <sheetFormatPr defaultColWidth="8.85546875" defaultRowHeight="15" x14ac:dyDescent="0.25"/>
  <cols>
    <col min="1" max="1" width="21.42578125" bestFit="1" customWidth="1"/>
    <col min="3" max="3" width="36.85546875" bestFit="1" customWidth="1"/>
    <col min="4" max="4" width="12.28515625" bestFit="1" customWidth="1"/>
    <col min="5" max="5" width="8.28515625" customWidth="1"/>
    <col min="13" max="14" width="10.140625" bestFit="1" customWidth="1"/>
  </cols>
  <sheetData>
    <row r="1" spans="1:14" x14ac:dyDescent="0.25">
      <c r="A1" t="s">
        <v>5</v>
      </c>
      <c r="C1" t="s">
        <v>16</v>
      </c>
    </row>
    <row r="2" spans="1:14" x14ac:dyDescent="0.25">
      <c r="A2" t="s">
        <v>8</v>
      </c>
    </row>
    <row r="3" spans="1:14" x14ac:dyDescent="0.25">
      <c r="A3" s="49" t="s">
        <v>32</v>
      </c>
    </row>
    <row r="4" spans="1:14" x14ac:dyDescent="0.25">
      <c r="A4" s="31"/>
      <c r="B4" s="31"/>
      <c r="C4" s="31"/>
      <c r="D4" s="31"/>
    </row>
    <row r="5" spans="1:14" ht="15.75" thickBot="1" x14ac:dyDescent="0.3"/>
    <row r="6" spans="1:14" x14ac:dyDescent="0.25">
      <c r="A6" s="73">
        <f>DAYS360('VR1'!C5,'VR1'!D5)+1</f>
        <v>1</v>
      </c>
      <c r="C6" s="120" t="s">
        <v>33</v>
      </c>
      <c r="D6" s="122" t="s">
        <v>34</v>
      </c>
      <c r="E6" s="124" t="s">
        <v>35</v>
      </c>
      <c r="F6" s="49"/>
      <c r="G6" s="52" t="s">
        <v>36</v>
      </c>
      <c r="H6" s="53" t="s">
        <v>37</v>
      </c>
      <c r="I6" s="54"/>
      <c r="J6" s="52" t="s">
        <v>38</v>
      </c>
      <c r="K6" s="53" t="s">
        <v>39</v>
      </c>
      <c r="M6" s="75" t="s">
        <v>50</v>
      </c>
      <c r="N6" s="53" t="s">
        <v>51</v>
      </c>
    </row>
    <row r="7" spans="1:14" ht="15.75" thickBot="1" x14ac:dyDescent="0.3">
      <c r="C7" s="121"/>
      <c r="D7" s="123"/>
      <c r="E7" s="125"/>
      <c r="F7" s="49"/>
      <c r="G7" s="49">
        <v>1</v>
      </c>
      <c r="H7" s="55">
        <v>600</v>
      </c>
      <c r="I7" s="49"/>
      <c r="J7" s="49">
        <v>1</v>
      </c>
      <c r="K7" s="55">
        <v>600</v>
      </c>
      <c r="M7" s="74">
        <v>44105</v>
      </c>
      <c r="N7" s="74">
        <v>44119</v>
      </c>
    </row>
    <row r="8" spans="1:14" x14ac:dyDescent="0.25">
      <c r="C8" s="56" t="s">
        <v>40</v>
      </c>
      <c r="D8" s="57" t="s">
        <v>41</v>
      </c>
      <c r="E8" s="58">
        <v>8000</v>
      </c>
      <c r="F8" s="49"/>
      <c r="G8" s="49">
        <v>5</v>
      </c>
      <c r="H8" s="55">
        <v>130</v>
      </c>
      <c r="I8" s="49"/>
      <c r="J8" s="49">
        <v>5</v>
      </c>
      <c r="K8" s="55">
        <v>155</v>
      </c>
      <c r="M8" s="74">
        <v>44120</v>
      </c>
      <c r="N8" s="74">
        <v>44134</v>
      </c>
    </row>
    <row r="9" spans="1:14" x14ac:dyDescent="0.25">
      <c r="C9" s="59" t="s">
        <v>42</v>
      </c>
      <c r="D9" s="60" t="s">
        <v>43</v>
      </c>
      <c r="E9" s="61">
        <v>1200</v>
      </c>
      <c r="F9" s="49"/>
      <c r="G9" s="49">
        <v>10</v>
      </c>
      <c r="H9" s="55">
        <v>100</v>
      </c>
      <c r="I9" s="49"/>
      <c r="J9" s="49">
        <v>10</v>
      </c>
      <c r="K9" s="55">
        <v>100</v>
      </c>
      <c r="M9" s="74">
        <v>44136</v>
      </c>
      <c r="N9" s="74">
        <v>44150</v>
      </c>
    </row>
    <row r="10" spans="1:14" x14ac:dyDescent="0.25">
      <c r="C10" s="62" t="s">
        <v>44</v>
      </c>
      <c r="D10" s="60" t="s">
        <v>45</v>
      </c>
      <c r="E10" s="61">
        <v>780</v>
      </c>
      <c r="F10" s="49"/>
      <c r="G10" s="49">
        <v>30</v>
      </c>
      <c r="H10" s="55">
        <v>65</v>
      </c>
      <c r="I10" s="49"/>
      <c r="J10" s="49">
        <v>30</v>
      </c>
      <c r="K10" s="55">
        <v>55</v>
      </c>
      <c r="M10" s="74">
        <v>44151</v>
      </c>
      <c r="N10" s="74">
        <v>44165</v>
      </c>
    </row>
    <row r="11" spans="1:14" ht="15.75" thickBot="1" x14ac:dyDescent="0.3">
      <c r="C11" s="64" t="s">
        <v>46</v>
      </c>
      <c r="D11" s="65" t="s">
        <v>47</v>
      </c>
      <c r="E11" s="66">
        <v>5000</v>
      </c>
      <c r="F11" s="49"/>
      <c r="G11" s="49">
        <v>50</v>
      </c>
      <c r="H11" s="55">
        <v>50</v>
      </c>
      <c r="I11" s="49"/>
      <c r="J11" s="49">
        <v>50</v>
      </c>
      <c r="K11" s="55">
        <v>45</v>
      </c>
      <c r="M11" s="74">
        <v>44166</v>
      </c>
      <c r="N11" s="74">
        <v>44180</v>
      </c>
    </row>
    <row r="12" spans="1:14" x14ac:dyDescent="0.25">
      <c r="C12" s="49"/>
      <c r="D12" s="49"/>
      <c r="E12" s="49"/>
      <c r="F12" s="49"/>
      <c r="G12" s="49">
        <v>75</v>
      </c>
      <c r="H12" s="55">
        <v>48</v>
      </c>
      <c r="I12" s="49"/>
      <c r="J12" s="49">
        <v>75</v>
      </c>
      <c r="K12" s="55">
        <v>42</v>
      </c>
      <c r="M12" s="74">
        <v>44181</v>
      </c>
      <c r="N12" s="74">
        <v>44195</v>
      </c>
    </row>
    <row r="13" spans="1:14" x14ac:dyDescent="0.25">
      <c r="C13" s="49"/>
      <c r="D13" s="49"/>
      <c r="E13" s="49"/>
      <c r="F13" s="49"/>
      <c r="G13" s="49">
        <v>100</v>
      </c>
      <c r="H13" s="55">
        <v>45</v>
      </c>
      <c r="I13" s="49"/>
      <c r="J13" s="49">
        <v>200</v>
      </c>
      <c r="K13" s="55">
        <v>37</v>
      </c>
      <c r="M13" s="74">
        <v>44197</v>
      </c>
      <c r="N13" s="74">
        <v>44211</v>
      </c>
    </row>
    <row r="14" spans="1:14" x14ac:dyDescent="0.25">
      <c r="C14" s="49"/>
      <c r="D14" s="49"/>
      <c r="E14" s="49"/>
      <c r="F14" s="49"/>
      <c r="G14" s="49">
        <v>200</v>
      </c>
      <c r="H14" s="55">
        <v>40</v>
      </c>
      <c r="I14" s="49"/>
      <c r="J14" s="49">
        <v>500</v>
      </c>
      <c r="K14" s="55">
        <v>32</v>
      </c>
      <c r="M14" s="74">
        <v>44212</v>
      </c>
      <c r="N14" s="74">
        <v>44226</v>
      </c>
    </row>
    <row r="15" spans="1:14" x14ac:dyDescent="0.25">
      <c r="C15" s="49"/>
      <c r="D15" s="49"/>
      <c r="E15" s="49"/>
      <c r="F15" s="49"/>
      <c r="G15" s="49">
        <v>500</v>
      </c>
      <c r="H15" s="55">
        <v>38</v>
      </c>
      <c r="I15" s="49"/>
      <c r="J15" s="49">
        <v>1000</v>
      </c>
      <c r="K15" s="55">
        <v>29</v>
      </c>
      <c r="M15" s="74">
        <v>44228</v>
      </c>
      <c r="N15" s="74">
        <v>44241</v>
      </c>
    </row>
    <row r="16" spans="1:14" x14ac:dyDescent="0.25">
      <c r="C16" s="49"/>
      <c r="D16" s="49"/>
      <c r="E16" s="49"/>
      <c r="F16" s="49"/>
      <c r="G16" s="49">
        <v>1000</v>
      </c>
      <c r="H16" s="55">
        <v>37</v>
      </c>
      <c r="I16" s="49"/>
      <c r="J16" s="49">
        <v>5000</v>
      </c>
      <c r="K16" s="55">
        <v>28</v>
      </c>
      <c r="M16" s="74">
        <v>44242</v>
      </c>
      <c r="N16" s="74">
        <v>44255</v>
      </c>
    </row>
    <row r="17" spans="3:14" x14ac:dyDescent="0.25">
      <c r="C17" s="49"/>
      <c r="D17" s="49"/>
      <c r="E17" s="49"/>
      <c r="F17" s="49"/>
      <c r="G17" s="49">
        <v>2000</v>
      </c>
      <c r="H17" s="55">
        <v>36</v>
      </c>
      <c r="I17" s="49"/>
      <c r="J17" s="49"/>
      <c r="K17" s="63"/>
      <c r="M17" s="74">
        <v>44256</v>
      </c>
      <c r="N17" s="74">
        <v>44270</v>
      </c>
    </row>
    <row r="18" spans="3:14" x14ac:dyDescent="0.25">
      <c r="C18" s="49"/>
      <c r="D18" s="49"/>
      <c r="E18" s="49"/>
      <c r="F18" s="49"/>
      <c r="G18" s="49">
        <v>5000</v>
      </c>
      <c r="H18" s="55">
        <v>34</v>
      </c>
      <c r="I18" s="49"/>
      <c r="J18" s="49"/>
      <c r="K18" s="63"/>
      <c r="M18" s="74">
        <v>44271</v>
      </c>
      <c r="N18" s="74">
        <v>44285</v>
      </c>
    </row>
    <row r="19" spans="3:14" x14ac:dyDescent="0.25">
      <c r="M19" s="74">
        <v>44287</v>
      </c>
      <c r="N19" s="74">
        <v>44301</v>
      </c>
    </row>
    <row r="20" spans="3:14" x14ac:dyDescent="0.25">
      <c r="M20" s="74">
        <v>44302</v>
      </c>
      <c r="N20" s="74">
        <v>44316</v>
      </c>
    </row>
    <row r="21" spans="3:14" x14ac:dyDescent="0.25">
      <c r="M21" s="74">
        <v>44317</v>
      </c>
      <c r="N21" s="74">
        <v>44331</v>
      </c>
    </row>
    <row r="22" spans="3:14" x14ac:dyDescent="0.25">
      <c r="M22" s="74">
        <v>44332</v>
      </c>
      <c r="N22" s="74">
        <v>44346</v>
      </c>
    </row>
    <row r="23" spans="3:14" x14ac:dyDescent="0.25">
      <c r="M23" s="74">
        <v>44348</v>
      </c>
      <c r="N23" s="74">
        <v>44362</v>
      </c>
    </row>
    <row r="24" spans="3:14" x14ac:dyDescent="0.25">
      <c r="M24" s="74">
        <v>44363</v>
      </c>
      <c r="N24" s="74">
        <v>44377</v>
      </c>
    </row>
    <row r="25" spans="3:14" x14ac:dyDescent="0.25">
      <c r="M25" s="74">
        <v>44378</v>
      </c>
      <c r="N25" s="74">
        <v>44392</v>
      </c>
    </row>
    <row r="26" spans="3:14" x14ac:dyDescent="0.25">
      <c r="M26" s="74">
        <v>44393</v>
      </c>
      <c r="N26" s="74">
        <v>44407</v>
      </c>
    </row>
    <row r="27" spans="3:14" x14ac:dyDescent="0.25">
      <c r="M27" s="74">
        <v>44409</v>
      </c>
      <c r="N27" s="74">
        <v>44423</v>
      </c>
    </row>
    <row r="28" spans="3:14" x14ac:dyDescent="0.25">
      <c r="M28" s="74">
        <v>44424</v>
      </c>
      <c r="N28" s="74">
        <v>44438</v>
      </c>
    </row>
    <row r="29" spans="3:14" x14ac:dyDescent="0.25">
      <c r="M29" s="74">
        <v>44440</v>
      </c>
      <c r="N29" s="74">
        <v>44454</v>
      </c>
    </row>
    <row r="30" spans="3:14" x14ac:dyDescent="0.25">
      <c r="M30" s="74">
        <v>44455</v>
      </c>
      <c r="N30" s="74">
        <v>44469</v>
      </c>
    </row>
    <row r="31" spans="3:14" x14ac:dyDescent="0.25">
      <c r="M31" s="74">
        <v>44470</v>
      </c>
      <c r="N31" s="74">
        <v>44484</v>
      </c>
    </row>
    <row r="32" spans="3:14" x14ac:dyDescent="0.25">
      <c r="M32" s="74">
        <v>44485</v>
      </c>
      <c r="N32" s="74">
        <v>44499</v>
      </c>
    </row>
    <row r="33" spans="13:14" x14ac:dyDescent="0.25">
      <c r="M33" s="74">
        <v>44501</v>
      </c>
      <c r="N33" s="74">
        <v>44515</v>
      </c>
    </row>
    <row r="34" spans="13:14" x14ac:dyDescent="0.25">
      <c r="M34" s="74">
        <v>44516</v>
      </c>
      <c r="N34" s="74">
        <v>44530</v>
      </c>
    </row>
    <row r="35" spans="13:14" x14ac:dyDescent="0.25">
      <c r="M35" s="74">
        <v>44531</v>
      </c>
      <c r="N35" s="74">
        <v>44545</v>
      </c>
    </row>
    <row r="36" spans="13:14" x14ac:dyDescent="0.25">
      <c r="M36" s="74">
        <v>44546</v>
      </c>
      <c r="N36" s="74">
        <v>44560</v>
      </c>
    </row>
  </sheetData>
  <sortState xmlns:xlrd2="http://schemas.microsoft.com/office/spreadsheetml/2017/richdata2" ref="A9:A26">
    <sortCondition ref="A9"/>
  </sortState>
  <mergeCells count="3">
    <mergeCell ref="C6:C7"/>
    <mergeCell ref="D6:D7"/>
    <mergeCell ref="E6:E7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VR1</vt:lpstr>
      <vt:lpstr>List1</vt:lpstr>
      <vt:lpstr>'VR1'!Oblast_tisku</vt:lpstr>
      <vt:lpstr>Pocet_dni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Polak</dc:creator>
  <cp:lastModifiedBy>Šubrtová Jana</cp:lastModifiedBy>
  <cp:lastPrinted>2020-02-11T16:25:43Z</cp:lastPrinted>
  <dcterms:created xsi:type="dcterms:W3CDTF">2018-08-09T08:44:38Z</dcterms:created>
  <dcterms:modified xsi:type="dcterms:W3CDTF">2021-07-09T11:42:45Z</dcterms:modified>
</cp:coreProperties>
</file>