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orovska\Documents\EZAK\OOPP_zaci_sluzby_opakovani\"/>
    </mc:Choice>
  </mc:AlternateContent>
  <xr:revisionPtr revIDLastSave="0" documentId="8_{30B57922-A87D-46F9-BE02-64AD82D2762B}" xr6:coauthVersionLast="36" xr6:coauthVersionMax="36" xr10:uidLastSave="{00000000-0000-0000-0000-000000000000}"/>
  <bookViews>
    <workbookView xWindow="0" yWindow="0" windowWidth="28800" windowHeight="10785" tabRatio="500" xr2:uid="{00000000-000D-0000-FFFF-FFFF00000000}"/>
  </bookViews>
  <sheets>
    <sheet name="SOUHRN" sheetId="1" r:id="rId1"/>
  </sheets>
  <definedNames>
    <definedName name="_xlnm._FilterDatabase" localSheetId="0" hidden="1">SOUHRN!$B$7:$T$16</definedName>
    <definedName name="_xlnm.Print_Area" localSheetId="0">SOUHRN!$A$1:$J$20</definedName>
  </definedNames>
  <calcPr calcId="191029" iterateDelta="1E-4"/>
</workbook>
</file>

<file path=xl/calcChain.xml><?xml version="1.0" encoding="utf-8"?>
<calcChain xmlns="http://schemas.openxmlformats.org/spreadsheetml/2006/main">
  <c r="J8" i="1" l="1"/>
  <c r="J13" i="1" l="1"/>
  <c r="J12" i="1"/>
  <c r="J11" i="1"/>
  <c r="J10" i="1"/>
  <c r="J9" i="1"/>
  <c r="J14" i="1" l="1"/>
  <c r="J15" i="1" s="1"/>
  <c r="J16" i="1" s="1"/>
</calcChain>
</file>

<file path=xl/sharedStrings.xml><?xml version="1.0" encoding="utf-8"?>
<sst xmlns="http://schemas.openxmlformats.org/spreadsheetml/2006/main" count="30" uniqueCount="25">
  <si>
    <t>PČ</t>
  </si>
  <si>
    <t>Popis</t>
  </si>
  <si>
    <t>MJ</t>
  </si>
  <si>
    <t>ks</t>
  </si>
  <si>
    <t xml:space="preserve"> DPH 21 % (Kč)</t>
  </si>
  <si>
    <t>Nabízené obchodní označení, popis, specifikace materiálu</t>
  </si>
  <si>
    <t>Jedn. Cena bez DPH (Kč)</t>
  </si>
  <si>
    <t>Cena celkem bez DPH (Kč)</t>
  </si>
  <si>
    <t>Fleecová mikina barvy mint, 100% polyester, gramáž 280g/m2, lištové  kapsy se spirálovým zipem na obou stranách, dolní lem stažený elastickou šňůrkou, celopropínací spirálový zip, dostupná ve velikostech XS-3XL, antipilingová úprava</t>
  </si>
  <si>
    <t>Množství za 3 roky</t>
  </si>
  <si>
    <t>Ilustrativní foto</t>
  </si>
  <si>
    <t>Skutečné foto</t>
  </si>
  <si>
    <t>Částka celkem bez DPH/3 roky (Kč)</t>
  </si>
  <si>
    <t>Částka celkem včetně DPH/3 roky (Kč)</t>
  </si>
  <si>
    <t>Fleecová vesta barvy mint, 100% polyester, gramáž 280g/m2, lištové kapsy se spirálovým zipem na obou stranách, dolní lem stažený elastickou šňůrkou, celopropínací spirálový zip, dostupná ve velikostech XS-3XL, antipilingová úprava</t>
  </si>
  <si>
    <t>Datum vystavení:</t>
  </si>
  <si>
    <t>Podpis oprávněné osoby:</t>
  </si>
  <si>
    <t>Příloha č. 3 zadávací dokumentace</t>
  </si>
  <si>
    <t>Příloha č. 1 rámcové smlouvy</t>
  </si>
  <si>
    <t>Specifikace předmětu plnění veřejné zakázky malého rozsahu "Dodávka ochranných pracovních oděvů pro žáky službových oborů"</t>
  </si>
  <si>
    <t>Kalhoty unisex bílé, v pase guma a utažení na šňůrku, 2 přední kapsy, 1 zadní kapsa, materiál 100% bavlna, gramáž 190g/m2</t>
  </si>
  <si>
    <t>Kadeřnická zástěra s laclem, materiál 100% bavlna, gramáž 350g/m2, denim s povrchovou voděodolnou úpravou, nastavitelná délka popruhu za krkem, popruh v pase, kapsy na náčiní</t>
  </si>
  <si>
    <t>Kuchařská zástěra s laclem vzorovaná s motivem kamufláž, materiál 100% bavlna, gramáž 190g/m2, přední kapsa, k zástěře musí být v nabídce možnost zakoupení kuchařské čepice ve stejném designu</t>
  </si>
  <si>
    <t>Vestozástěra číšnická – přední strana vesty spojená v celku se zástěrou, barevné odlišení jednotlivých částí v rámci celku, upínání na kšandy + kolem pasu zavazovací pruhy, na zástěře kapsa – pravá strana délka zástěry ke kolenům, knoflíčky a kšandy musí mít stejnou barvu, k zástěře musí být v nabídce možnost dokoupení motýlka sladěného do barvy doplňků zástěry (knoflíčky, kšandy), materiál 67% polyester, 33% bavlna, gramáž 195g/m2</t>
  </si>
  <si>
    <t>Doplní účastník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</si>
</sst>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rgb="FF000000"/>
      <name val="Calibri"/>
      <family val="2"/>
      <charset val="238"/>
    </font>
    <font>
      <sz val="14"/>
      <name val="Calibri"/>
      <family val="2"/>
      <charset val="238"/>
    </font>
    <font>
      <b/>
      <u/>
      <sz val="14"/>
      <name val="Calibri"/>
      <family val="2"/>
      <charset val="238"/>
    </font>
    <font>
      <sz val="11"/>
      <name val="Calibri"/>
      <family val="2"/>
      <charset val="238"/>
    </font>
    <font>
      <b/>
      <u/>
      <sz val="11"/>
      <name val="Calibri"/>
      <family val="2"/>
      <charset val="238"/>
    </font>
    <font>
      <sz val="14"/>
      <color rgb="FF000000"/>
      <name val="Calibri"/>
      <family val="2"/>
      <charset val="238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DEEBF7"/>
        <bgColor rgb="FFCCFFFF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0" xfId="0" applyFont="1" applyBorder="1" applyAlignment="1">
      <alignment horizontal="center"/>
    </xf>
    <xf numFmtId="0" fontId="3" fillId="0" borderId="0" xfId="0" applyFont="1" applyBorder="1"/>
    <xf numFmtId="0" fontId="3" fillId="0" borderId="0" xfId="0" applyFont="1" applyAlignment="1">
      <alignment vertical="center" wrapText="1"/>
    </xf>
    <xf numFmtId="0" fontId="1" fillId="0" borderId="2" xfId="0" applyFont="1" applyFill="1" applyBorder="1" applyAlignment="1">
      <alignment horizontal="center" vertical="center" wrapText="1"/>
    </xf>
    <xf numFmtId="3" fontId="1" fillId="0" borderId="2" xfId="0" applyNumberFormat="1" applyFont="1" applyFill="1" applyBorder="1" applyAlignment="1">
      <alignment horizontal="right" vertical="center" wrapText="1"/>
    </xf>
    <xf numFmtId="4" fontId="1" fillId="0" borderId="3" xfId="0" applyNumberFormat="1" applyFont="1" applyBorder="1" applyAlignment="1">
      <alignment horizontal="right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 wrapText="1"/>
    </xf>
    <xf numFmtId="4" fontId="1" fillId="3" borderId="5" xfId="0" applyNumberFormat="1" applyFont="1" applyFill="1" applyBorder="1" applyAlignment="1">
      <alignment vertical="center" wrapText="1"/>
    </xf>
    <xf numFmtId="4" fontId="1" fillId="3" borderId="3" xfId="0" applyNumberFormat="1" applyFont="1" applyFill="1" applyBorder="1" applyAlignment="1">
      <alignment vertical="center" wrapText="1"/>
    </xf>
    <xf numFmtId="4" fontId="1" fillId="3" borderId="7" xfId="0" applyNumberFormat="1" applyFont="1" applyFill="1" applyBorder="1" applyAlignment="1">
      <alignment vertical="center" wrapText="1"/>
    </xf>
    <xf numFmtId="0" fontId="1" fillId="0" borderId="0" xfId="0" applyFont="1"/>
    <xf numFmtId="0" fontId="1" fillId="3" borderId="0" xfId="0" applyFont="1" applyFill="1" applyBorder="1"/>
    <xf numFmtId="0" fontId="3" fillId="3" borderId="0" xfId="0" applyFont="1" applyFill="1" applyBorder="1"/>
    <xf numFmtId="4" fontId="1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0" fontId="1" fillId="4" borderId="2" xfId="0" applyFont="1" applyFill="1" applyBorder="1" applyAlignment="1">
      <alignment vertical="center" wrapText="1"/>
    </xf>
    <xf numFmtId="0" fontId="6" fillId="0" borderId="0" xfId="0" applyFont="1"/>
    <xf numFmtId="0" fontId="7" fillId="0" borderId="0" xfId="0" applyFont="1"/>
    <xf numFmtId="4" fontId="1" fillId="0" borderId="2" xfId="0" applyNumberFormat="1" applyFont="1" applyFill="1" applyBorder="1" applyAlignment="1">
      <alignment horizontal="righ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center" vertical="center"/>
    </xf>
    <xf numFmtId="3" fontId="1" fillId="0" borderId="11" xfId="0" applyNumberFormat="1" applyFont="1" applyFill="1" applyBorder="1" applyAlignment="1">
      <alignment horizontal="right" vertic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right" vertical="center" wrapText="1"/>
    </xf>
    <xf numFmtId="4" fontId="1" fillId="0" borderId="7" xfId="0" applyNumberFormat="1" applyFont="1" applyBorder="1" applyAlignment="1">
      <alignment horizontal="right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0" fontId="3" fillId="5" borderId="12" xfId="0" applyFont="1" applyFill="1" applyBorder="1" applyAlignment="1">
      <alignment horizontal="center"/>
    </xf>
    <xf numFmtId="0" fontId="3" fillId="5" borderId="13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ED1C24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DEEBF7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CE181E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169332</xdr:colOff>
      <xdr:row>7</xdr:row>
      <xdr:rowOff>84667</xdr:rowOff>
    </xdr:from>
    <xdr:to>
      <xdr:col>3</xdr:col>
      <xdr:colOff>1501774</xdr:colOff>
      <xdr:row>7</xdr:row>
      <xdr:rowOff>1427904</xdr:rowOff>
    </xdr:to>
    <xdr:pic>
      <xdr:nvPicPr>
        <xdr:cNvPr id="2" name="obrázek 20" descr="Dámská bunda Fleece JACKET">
          <a:extLst>
            <a:ext uri="{FF2B5EF4-FFF2-40B4-BE49-F238E27FC236}">
              <a16:creationId xmlns:a16="http://schemas.microsoft.com/office/drawing/2014/main" id="{D8DDED07-B8AF-4113-8310-4E1926AF6B25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482165" y="2116667"/>
          <a:ext cx="1322917" cy="13546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285751</xdr:colOff>
      <xdr:row>8</xdr:row>
      <xdr:rowOff>63501</xdr:rowOff>
    </xdr:from>
    <xdr:to>
      <xdr:col>3</xdr:col>
      <xdr:colOff>1427904</xdr:colOff>
      <xdr:row>8</xdr:row>
      <xdr:rowOff>1428751</xdr:rowOff>
    </xdr:to>
    <xdr:pic>
      <xdr:nvPicPr>
        <xdr:cNvPr id="3" name="obrázek 23" descr="Vesta Fleece NEXT">
          <a:extLst>
            <a:ext uri="{FF2B5EF4-FFF2-40B4-BE49-F238E27FC236}">
              <a16:creationId xmlns:a16="http://schemas.microsoft.com/office/drawing/2014/main" id="{B96D9A62-752E-4A7C-84CE-9228D65E97CC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98584" y="3556001"/>
          <a:ext cx="1153583" cy="136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338667</xdr:colOff>
      <xdr:row>9</xdr:row>
      <xdr:rowOff>169334</xdr:rowOff>
    </xdr:from>
    <xdr:to>
      <xdr:col>3</xdr:col>
      <xdr:colOff>1311276</xdr:colOff>
      <xdr:row>9</xdr:row>
      <xdr:rowOff>1349799</xdr:rowOff>
    </xdr:to>
    <xdr:pic>
      <xdr:nvPicPr>
        <xdr:cNvPr id="4" name="obrázek 26" descr="Uni pracovní kalhoty bílé BR 3970 - Kliknutím zobrazíte detail obrázku.">
          <a:extLst>
            <a:ext uri="{FF2B5EF4-FFF2-40B4-BE49-F238E27FC236}">
              <a16:creationId xmlns:a16="http://schemas.microsoft.com/office/drawing/2014/main" id="{7921A17B-AB66-46AF-B0BE-06927BB2F9C4}"/>
            </a:ext>
          </a:extLst>
        </xdr:cNvPr>
        <xdr:cNvPicPr/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651500" y="5122334"/>
          <a:ext cx="963084" cy="1174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402167</xdr:colOff>
      <xdr:row>10</xdr:row>
      <xdr:rowOff>74083</xdr:rowOff>
    </xdr:from>
    <xdr:to>
      <xdr:col>3</xdr:col>
      <xdr:colOff>1082464</xdr:colOff>
      <xdr:row>10</xdr:row>
      <xdr:rowOff>1882987</xdr:rowOff>
    </xdr:to>
    <xdr:pic>
      <xdr:nvPicPr>
        <xdr:cNvPr id="5" name="obrázek 29" descr="https://www.marmiton.cz/files/products_fotogaleries/big/c/Cerna_naprsenkova_zastera_Vintage_Kariban_kozeny_pasek_K8003.jpg">
          <a:extLst>
            <a:ext uri="{FF2B5EF4-FFF2-40B4-BE49-F238E27FC236}">
              <a16:creationId xmlns:a16="http://schemas.microsoft.com/office/drawing/2014/main" id="{E23E66FB-CB65-4F67-A396-7CB7B19AB3CB}"/>
            </a:ext>
          </a:extLst>
        </xdr:cNvPr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715000" y="6487583"/>
          <a:ext cx="687917" cy="18089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95249</xdr:colOff>
      <xdr:row>12</xdr:row>
      <xdr:rowOff>148167</xdr:rowOff>
    </xdr:from>
    <xdr:to>
      <xdr:col>3</xdr:col>
      <xdr:colOff>1664546</xdr:colOff>
      <xdr:row>12</xdr:row>
      <xdr:rowOff>2000250</xdr:rowOff>
    </xdr:to>
    <xdr:pic>
      <xdr:nvPicPr>
        <xdr:cNvPr id="8" name="obrázek 47" descr="DoRachoty.cz - Bistro zástěra s laclem Grembiule Diego Siggi">
          <a:extLst>
            <a:ext uri="{FF2B5EF4-FFF2-40B4-BE49-F238E27FC236}">
              <a16:creationId xmlns:a16="http://schemas.microsoft.com/office/drawing/2014/main" id="{42FA0F58-C474-4434-8D70-BDEC7A33B5A6}"/>
            </a:ext>
          </a:extLst>
        </xdr:cNvPr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5408082" y="10371667"/>
          <a:ext cx="1576917" cy="18520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63502</xdr:colOff>
      <xdr:row>11</xdr:row>
      <xdr:rowOff>51012</xdr:rowOff>
    </xdr:from>
    <xdr:to>
      <xdr:col>3</xdr:col>
      <xdr:colOff>1693334</xdr:colOff>
      <xdr:row>11</xdr:row>
      <xdr:rowOff>1889548</xdr:rowOff>
    </xdr:to>
    <xdr:pic>
      <xdr:nvPicPr>
        <xdr:cNvPr id="9" name="Obrázek 8">
          <a:extLst>
            <a:ext uri="{FF2B5EF4-FFF2-40B4-BE49-F238E27FC236}">
              <a16:creationId xmlns:a16="http://schemas.microsoft.com/office/drawing/2014/main" id="{7B6B9C89-475D-4BDD-8DD0-C2D058C9E488}"/>
            </a:ext>
          </a:extLst>
        </xdr:cNvPr>
        <xdr:cNvPicPr/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13919" y="8327179"/>
          <a:ext cx="1624117" cy="18309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20"/>
  <sheetViews>
    <sheetView showGridLines="0" tabSelected="1" zoomScale="90" zoomScaleNormal="90" workbookViewId="0">
      <pane xSplit="5" ySplit="7" topLeftCell="F8" activePane="bottomRight" state="frozen"/>
      <selection pane="topRight" activeCell="E1" sqref="E1"/>
      <selection pane="bottomLeft" activeCell="A8" sqref="A8"/>
      <selection pane="bottomRight" activeCell="C5" sqref="C5"/>
    </sheetView>
  </sheetViews>
  <sheetFormatPr defaultColWidth="8.85546875" defaultRowHeight="15" x14ac:dyDescent="0.25"/>
  <cols>
    <col min="1" max="1" width="12.140625" style="2" customWidth="1"/>
    <col min="2" max="2" width="7.5703125" style="2" customWidth="1"/>
    <col min="3" max="3" width="59.85546875" style="2" customWidth="1"/>
    <col min="4" max="4" width="25.42578125" style="2" customWidth="1"/>
    <col min="5" max="5" width="10.28515625" style="2" customWidth="1"/>
    <col min="6" max="6" width="10.42578125" style="2" customWidth="1"/>
    <col min="7" max="7" width="48.28515625" style="2" customWidth="1"/>
    <col min="8" max="8" width="25.140625" style="2" customWidth="1"/>
    <col min="9" max="9" width="13.28515625" style="2" customWidth="1"/>
    <col min="10" max="10" width="14.28515625" style="2" customWidth="1"/>
    <col min="11" max="11" width="25.28515625" style="2" customWidth="1"/>
    <col min="12" max="1028" width="8.7109375" style="2" customWidth="1"/>
    <col min="1029" max="16384" width="8.85546875" style="2"/>
  </cols>
  <sheetData>
    <row r="1" spans="2:10" ht="18.75" x14ac:dyDescent="0.3">
      <c r="B1" s="24" t="s">
        <v>17</v>
      </c>
      <c r="C1" s="25"/>
    </row>
    <row r="2" spans="2:10" ht="18.75" x14ac:dyDescent="0.3">
      <c r="B2" s="24" t="s">
        <v>18</v>
      </c>
      <c r="C2" s="25"/>
    </row>
    <row r="3" spans="2:10" x14ac:dyDescent="0.25">
      <c r="E3" s="3"/>
      <c r="F3" s="3"/>
      <c r="G3" s="3"/>
      <c r="H3" s="3"/>
    </row>
    <row r="4" spans="2:10" ht="18.75" x14ac:dyDescent="0.3">
      <c r="B4" s="1" t="s">
        <v>19</v>
      </c>
      <c r="C4" s="4"/>
      <c r="D4" s="4"/>
      <c r="E4" s="3"/>
      <c r="F4" s="3"/>
      <c r="G4" s="3"/>
      <c r="H4" s="3"/>
    </row>
    <row r="5" spans="2:10" ht="19.5" thickBot="1" x14ac:dyDescent="0.35">
      <c r="C5" s="4"/>
      <c r="D5" s="4"/>
      <c r="E5" s="3"/>
      <c r="F5" s="3"/>
      <c r="G5" s="3"/>
      <c r="H5" s="3"/>
    </row>
    <row r="6" spans="2:10" ht="15.75" thickBot="1" x14ac:dyDescent="0.3">
      <c r="C6" s="5"/>
      <c r="D6" s="5"/>
      <c r="G6" s="40" t="s">
        <v>24</v>
      </c>
      <c r="H6" s="41"/>
      <c r="I6" s="42"/>
    </row>
    <row r="7" spans="2:10" s="6" customFormat="1" ht="56.25" x14ac:dyDescent="0.25">
      <c r="B7" s="27" t="s">
        <v>0</v>
      </c>
      <c r="C7" s="28" t="s">
        <v>1</v>
      </c>
      <c r="D7" s="28" t="s">
        <v>10</v>
      </c>
      <c r="E7" s="28" t="s">
        <v>2</v>
      </c>
      <c r="F7" s="28" t="s">
        <v>9</v>
      </c>
      <c r="G7" s="28" t="s">
        <v>5</v>
      </c>
      <c r="H7" s="28" t="s">
        <v>11</v>
      </c>
      <c r="I7" s="28" t="s">
        <v>6</v>
      </c>
      <c r="J7" s="29" t="s">
        <v>7</v>
      </c>
    </row>
    <row r="8" spans="2:10" s="6" customFormat="1" ht="114.95" customHeight="1" x14ac:dyDescent="0.25">
      <c r="B8" s="20">
        <v>1</v>
      </c>
      <c r="C8" s="23" t="s">
        <v>8</v>
      </c>
      <c r="D8" s="23"/>
      <c r="E8" s="7" t="s">
        <v>3</v>
      </c>
      <c r="F8" s="8">
        <v>50</v>
      </c>
      <c r="G8" s="7"/>
      <c r="H8" s="7"/>
      <c r="I8" s="26"/>
      <c r="J8" s="9">
        <f>I8*F8</f>
        <v>0</v>
      </c>
    </row>
    <row r="9" spans="2:10" s="6" customFormat="1" ht="114.95" customHeight="1" x14ac:dyDescent="0.25">
      <c r="B9" s="20">
        <v>2</v>
      </c>
      <c r="C9" s="11" t="s">
        <v>14</v>
      </c>
      <c r="D9" s="11"/>
      <c r="E9" s="7" t="s">
        <v>3</v>
      </c>
      <c r="F9" s="8">
        <v>80</v>
      </c>
      <c r="G9" s="19"/>
      <c r="H9" s="19"/>
      <c r="I9" s="26"/>
      <c r="J9" s="9">
        <f t="shared" ref="J9:J13" si="0">I9*F9</f>
        <v>0</v>
      </c>
    </row>
    <row r="10" spans="2:10" s="6" customFormat="1" ht="114.95" customHeight="1" x14ac:dyDescent="0.25">
      <c r="B10" s="20">
        <v>3</v>
      </c>
      <c r="C10" s="11" t="s">
        <v>20</v>
      </c>
      <c r="D10" s="11"/>
      <c r="E10" s="7" t="s">
        <v>3</v>
      </c>
      <c r="F10" s="8">
        <v>130</v>
      </c>
      <c r="G10" s="18"/>
      <c r="H10" s="18"/>
      <c r="I10" s="26"/>
      <c r="J10" s="9">
        <f t="shared" si="0"/>
        <v>0</v>
      </c>
    </row>
    <row r="11" spans="2:10" s="6" customFormat="1" ht="150" customHeight="1" x14ac:dyDescent="0.25">
      <c r="B11" s="20">
        <v>4</v>
      </c>
      <c r="C11" s="11" t="s">
        <v>21</v>
      </c>
      <c r="D11" s="11"/>
      <c r="E11" s="10" t="s">
        <v>3</v>
      </c>
      <c r="F11" s="8">
        <v>100</v>
      </c>
      <c r="G11" s="18"/>
      <c r="H11" s="18"/>
      <c r="I11" s="26"/>
      <c r="J11" s="9">
        <f t="shared" si="0"/>
        <v>0</v>
      </c>
    </row>
    <row r="12" spans="2:10" s="6" customFormat="1" ht="150" customHeight="1" x14ac:dyDescent="0.25">
      <c r="B12" s="20">
        <v>5</v>
      </c>
      <c r="C12" s="11" t="s">
        <v>22</v>
      </c>
      <c r="D12" s="11"/>
      <c r="E12" s="10" t="s">
        <v>3</v>
      </c>
      <c r="F12" s="8">
        <v>100</v>
      </c>
      <c r="G12" s="18"/>
      <c r="H12" s="18"/>
      <c r="I12" s="26"/>
      <c r="J12" s="9">
        <f t="shared" si="0"/>
        <v>0</v>
      </c>
    </row>
    <row r="13" spans="2:10" s="6" customFormat="1" ht="176.45" customHeight="1" thickBot="1" x14ac:dyDescent="0.3">
      <c r="B13" s="21">
        <v>6</v>
      </c>
      <c r="C13" s="30" t="s">
        <v>23</v>
      </c>
      <c r="D13" s="30"/>
      <c r="E13" s="31" t="s">
        <v>3</v>
      </c>
      <c r="F13" s="32">
        <v>100</v>
      </c>
      <c r="G13" s="33"/>
      <c r="H13" s="33"/>
      <c r="I13" s="34"/>
      <c r="J13" s="35">
        <f t="shared" si="0"/>
        <v>0</v>
      </c>
    </row>
    <row r="14" spans="2:10" s="6" customFormat="1" ht="37.5" customHeight="1" x14ac:dyDescent="0.25">
      <c r="E14" s="36" t="s">
        <v>12</v>
      </c>
      <c r="F14" s="36"/>
      <c r="G14" s="36"/>
      <c r="H14" s="36"/>
      <c r="I14" s="36"/>
      <c r="J14" s="12">
        <f>SUM(J8:J13)</f>
        <v>0</v>
      </c>
    </row>
    <row r="15" spans="2:10" s="6" customFormat="1" ht="18.75" customHeight="1" x14ac:dyDescent="0.25">
      <c r="E15" s="37" t="s">
        <v>4</v>
      </c>
      <c r="F15" s="37"/>
      <c r="G15" s="37"/>
      <c r="H15" s="37"/>
      <c r="I15" s="37"/>
      <c r="J15" s="13">
        <f>ROUND(J14*0.21,2)</f>
        <v>0</v>
      </c>
    </row>
    <row r="16" spans="2:10" s="6" customFormat="1" ht="42.75" customHeight="1" thickBot="1" x14ac:dyDescent="0.3">
      <c r="E16" s="38" t="s">
        <v>13</v>
      </c>
      <c r="F16" s="38"/>
      <c r="G16" s="38"/>
      <c r="H16" s="38"/>
      <c r="I16" s="38"/>
      <c r="J16" s="14">
        <f>J14+J15</f>
        <v>0</v>
      </c>
    </row>
    <row r="17" spans="2:10" s="15" customFormat="1" ht="18.75" x14ac:dyDescent="0.3">
      <c r="E17" s="16"/>
      <c r="F17" s="16"/>
      <c r="G17" s="16"/>
      <c r="H17" s="16"/>
      <c r="I17" s="16"/>
      <c r="J17" s="17"/>
    </row>
    <row r="19" spans="2:10" s="15" customFormat="1" ht="18.75" x14ac:dyDescent="0.3">
      <c r="B19" s="15" t="s">
        <v>15</v>
      </c>
    </row>
    <row r="20" spans="2:10" s="15" customFormat="1" ht="18.75" x14ac:dyDescent="0.3">
      <c r="B20" s="39" t="s">
        <v>16</v>
      </c>
      <c r="C20" s="39"/>
      <c r="D20" s="22"/>
    </row>
  </sheetData>
  <autoFilter ref="B7:T16" xr:uid="{00000000-0009-0000-0000-000000000000}"/>
  <mergeCells count="5">
    <mergeCell ref="E14:I14"/>
    <mergeCell ref="E15:I15"/>
    <mergeCell ref="E16:I16"/>
    <mergeCell ref="B20:C20"/>
    <mergeCell ref="G6:I6"/>
  </mergeCells>
  <pageMargins left="0.23622047244094491" right="0.23622047244094491" top="0.74803149606299213" bottom="0.74803149606299213" header="0.51181102362204722" footer="0.51181102362204722"/>
  <pageSetup paperSize="9" scale="63" firstPageNumber="0" fitToHeight="0" orientation="landscape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</TotalTime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SOUHRN</vt:lpstr>
      <vt:lpstr>SOUHRN!Oblast_tisku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Stanislav Darius</dc:creator>
  <dc:description/>
  <cp:lastModifiedBy>Borovská Eva</cp:lastModifiedBy>
  <cp:revision>2</cp:revision>
  <cp:lastPrinted>2021-05-27T12:58:06Z</cp:lastPrinted>
  <dcterms:created xsi:type="dcterms:W3CDTF">2018-05-29T07:02:24Z</dcterms:created>
  <dcterms:modified xsi:type="dcterms:W3CDTF">2021-06-09T10:50:48Z</dcterms:modified>
  <dc:language>cs-CZ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</Properties>
</file>