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28" yWindow="65428" windowWidth="23256" windowHeight="12576" activeTab="0"/>
  </bookViews>
  <sheets>
    <sheet name="Stavební_rozpočet" sheetId="1" r:id="rId1"/>
  </sheets>
  <definedNames/>
  <calcPr calcId="181029"/>
</workbook>
</file>

<file path=xl/sharedStrings.xml><?xml version="1.0" encoding="utf-8"?>
<sst xmlns="http://schemas.openxmlformats.org/spreadsheetml/2006/main" count="98" uniqueCount="74">
  <si>
    <t>Příloha č. 6 zadávací dokumentace</t>
  </si>
  <si>
    <t>Položkový rozpočet</t>
  </si>
  <si>
    <t>Stavební oprava skladu nádobí kuchyně a chodby</t>
  </si>
  <si>
    <t>Č</t>
  </si>
  <si>
    <t>Zkrácený popis</t>
  </si>
  <si>
    <t>M.j.</t>
  </si>
  <si>
    <t>Množství</t>
  </si>
  <si>
    <t>Jednot. cena bez DPH (Kč)</t>
  </si>
  <si>
    <t>Náklady bez DPH (Kč)</t>
  </si>
  <si>
    <t>Rozměry</t>
  </si>
  <si>
    <t>Dodávka</t>
  </si>
  <si>
    <t>Montáž</t>
  </si>
  <si>
    <t>Celkem bez DPH</t>
  </si>
  <si>
    <t>Podkladní a vedlejší konstrukce (kromě vozovek a železničního svršku)</t>
  </si>
  <si>
    <t>1</t>
  </si>
  <si>
    <t>Podklad pod dlažbu z betonu C 25/30 XA1,do 15 cm</t>
  </si>
  <si>
    <t>m2</t>
  </si>
  <si>
    <t>2</t>
  </si>
  <si>
    <t>Přesun hmot pro piloty betonované na místě</t>
  </si>
  <si>
    <t>t</t>
  </si>
  <si>
    <t>Úpravy povrchů,podlahy a osazování výplní otvorů</t>
  </si>
  <si>
    <t>3</t>
  </si>
  <si>
    <t>Omítka stropů jádrová weberdur trass,ručně</t>
  </si>
  <si>
    <t>4</t>
  </si>
  <si>
    <t>5</t>
  </si>
  <si>
    <t>Penet.nátěr strop.BASF, PCI Multigrund PGU</t>
  </si>
  <si>
    <t>6</t>
  </si>
  <si>
    <t>Penetrace hloubková stropů Ardex P 82</t>
  </si>
  <si>
    <t>Úprava povrchů vnitřní</t>
  </si>
  <si>
    <t>7</t>
  </si>
  <si>
    <t>Omítka stropů rovných, perlit. tl. 2 cm, štuková</t>
  </si>
  <si>
    <t>8</t>
  </si>
  <si>
    <t>9</t>
  </si>
  <si>
    <t>Montáž výztužné sítě (perlinky) do stěrky-stropy</t>
  </si>
  <si>
    <t>10</t>
  </si>
  <si>
    <t>Omítka vnitřní zdiva, MVC, na pletivu, štuková</t>
  </si>
  <si>
    <t>11</t>
  </si>
  <si>
    <t>Výplně otvorů</t>
  </si>
  <si>
    <t>12</t>
  </si>
  <si>
    <t>Osazení zárubní dveřních ocelových, pl. do 2,5 m2</t>
  </si>
  <si>
    <t>kus</t>
  </si>
  <si>
    <t>Dveře</t>
  </si>
  <si>
    <t>Izolace proti vodě</t>
  </si>
  <si>
    <t>13</t>
  </si>
  <si>
    <t>Izolace proti vlhkosti svis. 2 x MOAL, za studena</t>
  </si>
  <si>
    <t>Podlahy povlakové</t>
  </si>
  <si>
    <t>14</t>
  </si>
  <si>
    <t>Lepení podlah PVC Altro z pásů, plochy běžné</t>
  </si>
  <si>
    <t>Malby</t>
  </si>
  <si>
    <t>15</t>
  </si>
  <si>
    <t>Penetrace podkladu nátěrem  V1308  2 x</t>
  </si>
  <si>
    <t>Bourání konstrukcí</t>
  </si>
  <si>
    <t>16</t>
  </si>
  <si>
    <t>Bourání lehčených mazanin, tl.10 cm, pl. 1 m2</t>
  </si>
  <si>
    <t>m3</t>
  </si>
  <si>
    <t>17</t>
  </si>
  <si>
    <t>18</t>
  </si>
  <si>
    <t>Svislá doprava suti a vybour. hmot za 2.NP nošením</t>
  </si>
  <si>
    <t>19</t>
  </si>
  <si>
    <t>Přisekání kamenných nebo jiných, ploch nad 2 m2</t>
  </si>
  <si>
    <t>Doprava osob materiálu a skládkovné</t>
  </si>
  <si>
    <t>20</t>
  </si>
  <si>
    <t>Doprava sutě a skládkové</t>
  </si>
  <si>
    <t>21</t>
  </si>
  <si>
    <t>Doprava osob a materiálu</t>
  </si>
  <si>
    <t>kpl.</t>
  </si>
  <si>
    <t>DPH 15%</t>
  </si>
  <si>
    <t>Celkem s DPH</t>
  </si>
  <si>
    <t>Doplnit:</t>
  </si>
  <si>
    <t>Jednotková cena za M.j. - montáž</t>
  </si>
  <si>
    <t>&gt;&gt;&gt;</t>
  </si>
  <si>
    <t>v ……………………………..dne</t>
  </si>
  <si>
    <t>………………………………………………..</t>
  </si>
  <si>
    <t>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</si>
</sst>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#,##0.00"/>
    <numFmt numFmtId="165" formatCode="[$-405]#,##0"/>
    <numFmt numFmtId="166" formatCode="[$-405]General"/>
  </numFmts>
  <fonts count="12"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1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i/>
      <u val="single"/>
      <sz val="9"/>
      <color rgb="FF00000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</cellStyleXfs>
  <cellXfs count="50">
    <xf numFmtId="0" fontId="0" fillId="0" borderId="0" xfId="0"/>
    <xf numFmtId="0" fontId="5" fillId="2" borderId="0" xfId="0" applyFont="1" applyFill="1"/>
    <xf numFmtId="164" fontId="7" fillId="0" borderId="1" xfId="20" applyNumberFormat="1" applyFont="1" applyFill="1" applyBorder="1" applyAlignment="1">
      <alignment horizontal="center" vertical="center" wrapText="1"/>
    </xf>
    <xf numFmtId="164" fontId="7" fillId="0" borderId="2" xfId="20" applyNumberFormat="1" applyFont="1" applyFill="1" applyBorder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right" vertical="center" wrapText="1"/>
    </xf>
    <xf numFmtId="49" fontId="7" fillId="3" borderId="3" xfId="20" applyNumberFormat="1" applyFont="1" applyFill="1" applyBorder="1" applyAlignment="1">
      <alignment horizontal="right" vertical="center"/>
    </xf>
    <xf numFmtId="49" fontId="7" fillId="3" borderId="3" xfId="20" applyNumberFormat="1" applyFont="1" applyFill="1" applyBorder="1" applyAlignment="1">
      <alignment vertical="center"/>
    </xf>
    <xf numFmtId="164" fontId="7" fillId="3" borderId="3" xfId="20" applyNumberFormat="1" applyFont="1" applyFill="1" applyBorder="1" applyAlignment="1">
      <alignment vertical="center"/>
    </xf>
    <xf numFmtId="4" fontId="7" fillId="3" borderId="3" xfId="20" applyNumberFormat="1" applyFont="1" applyFill="1" applyBorder="1" applyAlignment="1">
      <alignment vertical="center"/>
    </xf>
    <xf numFmtId="2" fontId="9" fillId="0" borderId="3" xfId="20" applyNumberFormat="1" applyFont="1" applyFill="1" applyBorder="1" applyAlignment="1">
      <alignment horizontal="right" vertical="center"/>
    </xf>
    <xf numFmtId="2" fontId="9" fillId="0" borderId="3" xfId="20" applyNumberFormat="1" applyFont="1" applyFill="1" applyBorder="1" applyAlignment="1">
      <alignment vertical="center"/>
    </xf>
    <xf numFmtId="164" fontId="9" fillId="0" borderId="3" xfId="20" applyNumberFormat="1" applyFont="1" applyFill="1" applyBorder="1" applyAlignment="1">
      <alignment vertical="center"/>
    </xf>
    <xf numFmtId="165" fontId="9" fillId="4" borderId="3" xfId="20" applyNumberFormat="1" applyFont="1" applyFill="1" applyBorder="1" applyAlignment="1">
      <alignment vertical="center"/>
    </xf>
    <xf numFmtId="164" fontId="9" fillId="5" borderId="3" xfId="20" applyNumberFormat="1" applyFont="1" applyFill="1" applyBorder="1" applyAlignment="1">
      <alignment vertical="center"/>
    </xf>
    <xf numFmtId="4" fontId="9" fillId="0" borderId="3" xfId="20" applyNumberFormat="1" applyFont="1" applyFill="1" applyBorder="1" applyAlignment="1">
      <alignment vertical="center"/>
    </xf>
    <xf numFmtId="2" fontId="7" fillId="3" borderId="3" xfId="20" applyNumberFormat="1" applyFont="1" applyFill="1" applyBorder="1" applyAlignment="1">
      <alignment horizontal="right" vertical="center"/>
    </xf>
    <xf numFmtId="2" fontId="7" fillId="3" borderId="3" xfId="20" applyNumberFormat="1" applyFont="1" applyFill="1" applyBorder="1" applyAlignment="1">
      <alignment vertical="center"/>
    </xf>
    <xf numFmtId="165" fontId="7" fillId="3" borderId="3" xfId="20" applyNumberFormat="1" applyFont="1" applyFill="1" applyBorder="1" applyAlignment="1">
      <alignment vertical="center"/>
    </xf>
    <xf numFmtId="2" fontId="9" fillId="6" borderId="3" xfId="20" applyNumberFormat="1" applyFont="1" applyFill="1" applyBorder="1" applyAlignment="1">
      <alignment horizontal="right" vertical="center"/>
    </xf>
    <xf numFmtId="2" fontId="9" fillId="6" borderId="3" xfId="20" applyNumberFormat="1" applyFont="1" applyFill="1" applyBorder="1" applyAlignment="1">
      <alignment vertical="center"/>
    </xf>
    <xf numFmtId="164" fontId="7" fillId="6" borderId="3" xfId="20" applyNumberFormat="1" applyFont="1" applyFill="1" applyBorder="1" applyAlignment="1">
      <alignment vertical="center"/>
    </xf>
    <xf numFmtId="164" fontId="9" fillId="6" borderId="3" xfId="20" applyNumberFormat="1" applyFont="1" applyFill="1" applyBorder="1" applyAlignment="1">
      <alignment vertical="center"/>
    </xf>
    <xf numFmtId="165" fontId="9" fillId="6" borderId="3" xfId="20" applyNumberFormat="1" applyFont="1" applyFill="1" applyBorder="1" applyAlignment="1">
      <alignment vertical="center"/>
    </xf>
    <xf numFmtId="2" fontId="9" fillId="7" borderId="3" xfId="20" applyNumberFormat="1" applyFont="1" applyFill="1" applyBorder="1" applyAlignment="1">
      <alignment horizontal="right" vertical="center"/>
    </xf>
    <xf numFmtId="2" fontId="9" fillId="7" borderId="3" xfId="20" applyNumberFormat="1" applyFont="1" applyFill="1" applyBorder="1" applyAlignment="1">
      <alignment vertical="center"/>
    </xf>
    <xf numFmtId="164" fontId="9" fillId="7" borderId="3" xfId="20" applyNumberFormat="1" applyFont="1" applyFill="1" applyBorder="1" applyAlignment="1">
      <alignment vertical="center"/>
    </xf>
    <xf numFmtId="49" fontId="7" fillId="0" borderId="0" xfId="20" applyNumberFormat="1" applyFont="1" applyFill="1" applyAlignment="1">
      <alignment horizontal="right" vertical="center"/>
    </xf>
    <xf numFmtId="49" fontId="7" fillId="0" borderId="0" xfId="20" applyNumberFormat="1" applyFont="1" applyFill="1" applyAlignment="1">
      <alignment vertical="center"/>
    </xf>
    <xf numFmtId="164" fontId="7" fillId="0" borderId="0" xfId="20" applyNumberFormat="1" applyFont="1" applyFill="1" applyAlignment="1">
      <alignment vertical="center"/>
    </xf>
    <xf numFmtId="4" fontId="10" fillId="0" borderId="4" xfId="20" applyNumberFormat="1" applyFont="1" applyFill="1" applyBorder="1" applyAlignment="1">
      <alignment vertical="center"/>
    </xf>
    <xf numFmtId="49" fontId="11" fillId="0" borderId="0" xfId="20" applyNumberFormat="1" applyFont="1" applyFill="1" applyAlignment="1">
      <alignment horizontal="left" vertical="center"/>
    </xf>
    <xf numFmtId="49" fontId="9" fillId="0" borderId="0" xfId="20" applyNumberFormat="1" applyFont="1" applyFill="1" applyAlignment="1">
      <alignment vertical="center"/>
    </xf>
    <xf numFmtId="164" fontId="9" fillId="0" borderId="0" xfId="20" applyNumberFormat="1" applyFont="1" applyFill="1" applyAlignment="1">
      <alignment vertical="center"/>
    </xf>
    <xf numFmtId="164" fontId="7" fillId="0" borderId="0" xfId="20" applyNumberFormat="1" applyFont="1" applyFill="1" applyAlignment="1">
      <alignment horizontal="right"/>
    </xf>
    <xf numFmtId="164" fontId="7" fillId="0" borderId="5" xfId="20" applyNumberFormat="1" applyFont="1" applyFill="1" applyBorder="1" applyAlignment="1">
      <alignment horizontal="right"/>
    </xf>
    <xf numFmtId="4" fontId="7" fillId="0" borderId="6" xfId="2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10" fillId="0" borderId="6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0" fillId="4" borderId="3" xfId="0" applyFill="1" applyBorder="1"/>
    <xf numFmtId="0" fontId="9" fillId="8" borderId="3" xfId="0" applyFont="1" applyFill="1" applyBorder="1"/>
    <xf numFmtId="164" fontId="10" fillId="0" borderId="4" xfId="2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49" fontId="6" fillId="0" borderId="7" xfId="20" applyNumberFormat="1" applyFont="1" applyFill="1" applyBorder="1" applyAlignment="1">
      <alignment horizontal="center" vertical="center"/>
    </xf>
    <xf numFmtId="49" fontId="7" fillId="2" borderId="8" xfId="20" applyNumberFormat="1" applyFont="1" applyFill="1" applyBorder="1" applyAlignment="1">
      <alignment horizontal="center" vertical="center"/>
    </xf>
    <xf numFmtId="49" fontId="7" fillId="0" borderId="3" xfId="2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64" fontId="7" fillId="0" borderId="3" xfId="20" applyNumberFormat="1" applyFont="1" applyFill="1" applyBorder="1" applyAlignment="1">
      <alignment horizontal="center" vertical="center" wrapText="1"/>
    </xf>
    <xf numFmtId="164" fontId="8" fillId="0" borderId="3" xfId="20" applyNumberFormat="1" applyFont="1" applyFill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 topLeftCell="A37">
      <selection activeCell="I40" sqref="I40"/>
    </sheetView>
  </sheetViews>
  <sheetFormatPr defaultColWidth="9.00390625" defaultRowHeight="14.25"/>
  <cols>
    <col min="1" max="1" width="3.00390625" style="0" customWidth="1"/>
    <col min="2" max="2" width="0.74609375" style="0" customWidth="1"/>
    <col min="3" max="3" width="40.625" style="0" customWidth="1"/>
    <col min="4" max="4" width="3.625" style="0" bestFit="1" customWidth="1"/>
    <col min="5" max="5" width="7.875" style="0" bestFit="1" customWidth="1"/>
    <col min="6" max="6" width="5.75390625" style="0" customWidth="1"/>
    <col min="7" max="7" width="7.625" style="0" customWidth="1"/>
    <col min="8" max="8" width="9.25390625" style="0" customWidth="1"/>
    <col min="9" max="9" width="11.75390625" style="0" customWidth="1"/>
    <col min="10" max="10" width="8.75390625" style="0" customWidth="1"/>
  </cols>
  <sheetData>
    <row r="1" spans="2:3" ht="14.25">
      <c r="B1" s="1"/>
      <c r="C1" s="1" t="s">
        <v>0</v>
      </c>
    </row>
    <row r="3" spans="1:9" ht="22.8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 ht="14.25">
      <c r="A4" s="45" t="s">
        <v>2</v>
      </c>
      <c r="B4" s="45"/>
      <c r="C4" s="45"/>
      <c r="D4" s="45"/>
      <c r="E4" s="45"/>
      <c r="F4" s="45"/>
      <c r="G4" s="45"/>
      <c r="H4" s="45"/>
      <c r="I4" s="45"/>
    </row>
    <row r="5" spans="1:9" ht="14.25">
      <c r="A5" s="46" t="s">
        <v>3</v>
      </c>
      <c r="B5" s="47"/>
      <c r="C5" s="2" t="s">
        <v>4</v>
      </c>
      <c r="D5" s="48" t="s">
        <v>5</v>
      </c>
      <c r="E5" s="48" t="s">
        <v>6</v>
      </c>
      <c r="F5" s="49" t="s">
        <v>7</v>
      </c>
      <c r="G5" s="48" t="s">
        <v>8</v>
      </c>
      <c r="H5" s="48"/>
      <c r="I5" s="48"/>
    </row>
    <row r="6" spans="1:9" ht="26.4">
      <c r="A6" s="46"/>
      <c r="B6" s="47"/>
      <c r="C6" s="3" t="s">
        <v>9</v>
      </c>
      <c r="D6" s="48"/>
      <c r="E6" s="48"/>
      <c r="F6" s="49"/>
      <c r="G6" s="4" t="s">
        <v>10</v>
      </c>
      <c r="H6" s="2" t="s">
        <v>11</v>
      </c>
      <c r="I6" s="2" t="s">
        <v>12</v>
      </c>
    </row>
    <row r="7" spans="1:9" ht="14.25">
      <c r="A7" s="5"/>
      <c r="B7" s="6"/>
      <c r="C7" s="7" t="s">
        <v>13</v>
      </c>
      <c r="D7" s="7"/>
      <c r="E7" s="7"/>
      <c r="F7" s="7"/>
      <c r="G7" s="7">
        <f>SUM(G8:G9)</f>
        <v>0</v>
      </c>
      <c r="H7" s="7">
        <f>SUM(H8:H9)</f>
        <v>0</v>
      </c>
      <c r="I7" s="8">
        <f>G7+H7</f>
        <v>0</v>
      </c>
    </row>
    <row r="8" spans="1:9" ht="14.25">
      <c r="A8" s="9" t="s">
        <v>14</v>
      </c>
      <c r="B8" s="10"/>
      <c r="C8" s="11" t="s">
        <v>15</v>
      </c>
      <c r="D8" s="11" t="s">
        <v>16</v>
      </c>
      <c r="E8" s="11">
        <v>30</v>
      </c>
      <c r="F8" s="12"/>
      <c r="G8" s="13"/>
      <c r="H8" s="11">
        <f>F8*E8</f>
        <v>0</v>
      </c>
      <c r="I8" s="14">
        <f>H8+G8</f>
        <v>0</v>
      </c>
    </row>
    <row r="9" spans="1:9" ht="14.25">
      <c r="A9" s="9" t="s">
        <v>17</v>
      </c>
      <c r="B9" s="10"/>
      <c r="C9" s="11" t="s">
        <v>18</v>
      </c>
      <c r="D9" s="11" t="s">
        <v>19</v>
      </c>
      <c r="E9" s="11">
        <v>11.8125</v>
      </c>
      <c r="F9" s="12"/>
      <c r="G9" s="13"/>
      <c r="H9" s="11">
        <f>F9*E9</f>
        <v>0</v>
      </c>
      <c r="I9" s="14">
        <f>H9+G9</f>
        <v>0</v>
      </c>
    </row>
    <row r="10" spans="1:9" ht="14.25">
      <c r="A10" s="15"/>
      <c r="B10" s="16"/>
      <c r="C10" s="7" t="s">
        <v>20</v>
      </c>
      <c r="D10" s="7"/>
      <c r="E10" s="7"/>
      <c r="F10" s="17"/>
      <c r="G10" s="7">
        <f>SUM(G11:G14)</f>
        <v>0</v>
      </c>
      <c r="H10" s="7">
        <f>SUM(H11:H14)</f>
        <v>0</v>
      </c>
      <c r="I10" s="8">
        <f>SUM(I11:I14)</f>
        <v>0</v>
      </c>
    </row>
    <row r="11" spans="1:9" ht="14.25">
      <c r="A11" s="9" t="s">
        <v>21</v>
      </c>
      <c r="B11" s="10"/>
      <c r="C11" s="11" t="s">
        <v>22</v>
      </c>
      <c r="D11" s="11" t="s">
        <v>16</v>
      </c>
      <c r="E11" s="11">
        <v>30</v>
      </c>
      <c r="F11" s="12"/>
      <c r="G11" s="13"/>
      <c r="H11" s="11">
        <f>F11*E11</f>
        <v>0</v>
      </c>
      <c r="I11" s="14">
        <f>H11+G11</f>
        <v>0</v>
      </c>
    </row>
    <row r="12" spans="1:9" ht="14.25">
      <c r="A12" s="9" t="s">
        <v>23</v>
      </c>
      <c r="B12" s="10"/>
      <c r="C12" s="11" t="s">
        <v>18</v>
      </c>
      <c r="D12" s="11" t="s">
        <v>19</v>
      </c>
      <c r="E12" s="11">
        <v>1.1475</v>
      </c>
      <c r="F12" s="12"/>
      <c r="G12" s="13"/>
      <c r="H12" s="11">
        <f>F12*E12</f>
        <v>0</v>
      </c>
      <c r="I12" s="14">
        <f>H12+G12</f>
        <v>0</v>
      </c>
    </row>
    <row r="13" spans="1:9" ht="14.25">
      <c r="A13" s="9" t="s">
        <v>24</v>
      </c>
      <c r="B13" s="10"/>
      <c r="C13" s="11" t="s">
        <v>25</v>
      </c>
      <c r="D13" s="11" t="s">
        <v>16</v>
      </c>
      <c r="E13" s="11">
        <v>30</v>
      </c>
      <c r="F13" s="12"/>
      <c r="G13" s="13"/>
      <c r="H13" s="11">
        <f>F13*E13</f>
        <v>0</v>
      </c>
      <c r="I13" s="14">
        <f>H13+G13</f>
        <v>0</v>
      </c>
    </row>
    <row r="14" spans="1:9" ht="14.25">
      <c r="A14" s="9" t="s">
        <v>26</v>
      </c>
      <c r="B14" s="10"/>
      <c r="C14" s="11" t="s">
        <v>27</v>
      </c>
      <c r="D14" s="11" t="s">
        <v>16</v>
      </c>
      <c r="E14" s="11">
        <v>30</v>
      </c>
      <c r="F14" s="12"/>
      <c r="G14" s="13"/>
      <c r="H14" s="11">
        <f>F14*E14</f>
        <v>0</v>
      </c>
      <c r="I14" s="14">
        <f>H14+G14</f>
        <v>0</v>
      </c>
    </row>
    <row r="15" spans="1:9" ht="14.25">
      <c r="A15" s="15"/>
      <c r="B15" s="16"/>
      <c r="C15" s="7" t="s">
        <v>28</v>
      </c>
      <c r="D15" s="7"/>
      <c r="E15" s="7"/>
      <c r="F15" s="17"/>
      <c r="G15" s="7">
        <f>SUM(G16:G20)</f>
        <v>0</v>
      </c>
      <c r="H15" s="16">
        <f>SUM(H16:H20)</f>
        <v>0</v>
      </c>
      <c r="I15" s="8">
        <f>G15+H15</f>
        <v>0</v>
      </c>
    </row>
    <row r="16" spans="1:9" ht="14.25">
      <c r="A16" s="9" t="s">
        <v>29</v>
      </c>
      <c r="B16" s="10"/>
      <c r="C16" s="11" t="s">
        <v>30</v>
      </c>
      <c r="D16" s="11" t="s">
        <v>16</v>
      </c>
      <c r="E16" s="11">
        <v>30</v>
      </c>
      <c r="F16" s="12"/>
      <c r="G16" s="13"/>
      <c r="H16" s="11">
        <f>F16*E16</f>
        <v>0</v>
      </c>
      <c r="I16" s="14">
        <f>H16+G16</f>
        <v>0</v>
      </c>
    </row>
    <row r="17" spans="1:9" ht="14.25">
      <c r="A17" s="9" t="s">
        <v>31</v>
      </c>
      <c r="B17" s="10"/>
      <c r="C17" s="11" t="s">
        <v>18</v>
      </c>
      <c r="D17" s="11" t="s">
        <v>19</v>
      </c>
      <c r="E17" s="11">
        <v>1.3026</v>
      </c>
      <c r="F17" s="12"/>
      <c r="G17" s="13"/>
      <c r="H17" s="11">
        <f>F17*E17</f>
        <v>0</v>
      </c>
      <c r="I17" s="14">
        <f>H17+G17</f>
        <v>0</v>
      </c>
    </row>
    <row r="18" spans="1:9" ht="14.25">
      <c r="A18" s="9" t="s">
        <v>32</v>
      </c>
      <c r="B18" s="10"/>
      <c r="C18" s="11" t="s">
        <v>33</v>
      </c>
      <c r="D18" s="11" t="s">
        <v>16</v>
      </c>
      <c r="E18" s="11">
        <v>30</v>
      </c>
      <c r="F18" s="12"/>
      <c r="G18" s="13"/>
      <c r="H18" s="11">
        <f>F18*E18</f>
        <v>0</v>
      </c>
      <c r="I18" s="14">
        <f>H18+G18</f>
        <v>0</v>
      </c>
    </row>
    <row r="19" spans="1:9" ht="14.25">
      <c r="A19" s="9" t="s">
        <v>34</v>
      </c>
      <c r="B19" s="10"/>
      <c r="C19" s="11" t="s">
        <v>35</v>
      </c>
      <c r="D19" s="11" t="s">
        <v>16</v>
      </c>
      <c r="E19" s="11">
        <v>60</v>
      </c>
      <c r="F19" s="12"/>
      <c r="G19" s="13"/>
      <c r="H19" s="11">
        <f>F19*E19</f>
        <v>0</v>
      </c>
      <c r="I19" s="14">
        <f>H19+G19</f>
        <v>0</v>
      </c>
    </row>
    <row r="20" spans="1:9" ht="14.25">
      <c r="A20" s="9" t="s">
        <v>36</v>
      </c>
      <c r="B20" s="10"/>
      <c r="C20" s="11" t="s">
        <v>18</v>
      </c>
      <c r="D20" s="11" t="s">
        <v>19</v>
      </c>
      <c r="E20" s="11">
        <v>3.6012</v>
      </c>
      <c r="F20" s="12"/>
      <c r="G20" s="13"/>
      <c r="H20" s="11">
        <f>F20*E20</f>
        <v>0</v>
      </c>
      <c r="I20" s="14">
        <f>H20+G20</f>
        <v>0</v>
      </c>
    </row>
    <row r="21" spans="1:9" ht="14.25">
      <c r="A21" s="15"/>
      <c r="B21" s="16"/>
      <c r="C21" s="7" t="s">
        <v>37</v>
      </c>
      <c r="D21" s="7"/>
      <c r="E21" s="7"/>
      <c r="F21" s="17"/>
      <c r="G21" s="7">
        <f>SUM(G22:G23)</f>
        <v>0</v>
      </c>
      <c r="H21" s="7">
        <f>SUM(H22:H23)</f>
        <v>0</v>
      </c>
      <c r="I21" s="8">
        <f>SUM(I22:I23)</f>
        <v>0</v>
      </c>
    </row>
    <row r="22" spans="1:9" ht="14.25">
      <c r="A22" s="9" t="s">
        <v>38</v>
      </c>
      <c r="B22" s="10"/>
      <c r="C22" s="11" t="s">
        <v>39</v>
      </c>
      <c r="D22" s="11" t="s">
        <v>40</v>
      </c>
      <c r="E22" s="11">
        <v>3</v>
      </c>
      <c r="F22" s="12"/>
      <c r="G22" s="13"/>
      <c r="H22" s="11">
        <f>F22*E22</f>
        <v>0</v>
      </c>
      <c r="I22" s="14">
        <f>H22+G22</f>
        <v>0</v>
      </c>
    </row>
    <row r="23" spans="1:9" ht="14.25">
      <c r="A23" s="9"/>
      <c r="B23" s="10"/>
      <c r="C23" s="11" t="s">
        <v>41</v>
      </c>
      <c r="D23" s="11" t="s">
        <v>40</v>
      </c>
      <c r="E23" s="11">
        <v>3</v>
      </c>
      <c r="F23" s="12"/>
      <c r="G23" s="13"/>
      <c r="H23" s="11">
        <f>F23*E23</f>
        <v>0</v>
      </c>
      <c r="I23" s="14">
        <f>H23+G23</f>
        <v>0</v>
      </c>
    </row>
    <row r="24" spans="1:9" ht="14.25">
      <c r="A24" s="15"/>
      <c r="B24" s="16"/>
      <c r="C24" s="7" t="s">
        <v>42</v>
      </c>
      <c r="D24" s="7"/>
      <c r="E24" s="7"/>
      <c r="F24" s="17"/>
      <c r="G24" s="7">
        <f>SUM(G25:G25)</f>
        <v>0</v>
      </c>
      <c r="H24" s="7">
        <f>SUM(H25:H25)</f>
        <v>0</v>
      </c>
      <c r="I24" s="8">
        <f>G24+H24</f>
        <v>0</v>
      </c>
    </row>
    <row r="25" spans="1:9" ht="14.25">
      <c r="A25" s="9" t="s">
        <v>43</v>
      </c>
      <c r="B25" s="10"/>
      <c r="C25" s="11" t="s">
        <v>44</v>
      </c>
      <c r="D25" s="11" t="s">
        <v>16</v>
      </c>
      <c r="E25" s="11">
        <v>30</v>
      </c>
      <c r="F25" s="12"/>
      <c r="G25" s="13"/>
      <c r="H25" s="11">
        <f>F25*E25</f>
        <v>0</v>
      </c>
      <c r="I25" s="14">
        <f>H25+G25</f>
        <v>0</v>
      </c>
    </row>
    <row r="26" spans="1:9" ht="14.25">
      <c r="A26" s="15"/>
      <c r="B26" s="16"/>
      <c r="C26" s="7" t="s">
        <v>45</v>
      </c>
      <c r="D26" s="7"/>
      <c r="E26" s="7"/>
      <c r="F26" s="17"/>
      <c r="G26" s="7">
        <f>SUM(G27:G27)</f>
        <v>0</v>
      </c>
      <c r="H26" s="7">
        <f>SUM(H27:H27)</f>
        <v>0</v>
      </c>
      <c r="I26" s="8">
        <f>G26+H26</f>
        <v>0</v>
      </c>
    </row>
    <row r="27" spans="1:9" ht="14.25">
      <c r="A27" s="9" t="s">
        <v>46</v>
      </c>
      <c r="B27" s="10"/>
      <c r="C27" s="11" t="s">
        <v>47</v>
      </c>
      <c r="D27" s="11" t="s">
        <v>16</v>
      </c>
      <c r="E27" s="11">
        <v>30</v>
      </c>
      <c r="F27" s="12"/>
      <c r="G27" s="13"/>
      <c r="H27" s="11">
        <f>F27*E27</f>
        <v>0</v>
      </c>
      <c r="I27" s="14">
        <f>H27+G27</f>
        <v>0</v>
      </c>
    </row>
    <row r="28" spans="1:9" ht="14.25">
      <c r="A28" s="15"/>
      <c r="B28" s="16"/>
      <c r="C28" s="7" t="s">
        <v>48</v>
      </c>
      <c r="D28" s="7"/>
      <c r="E28" s="7"/>
      <c r="F28" s="17"/>
      <c r="G28" s="7">
        <f>SUM(G29:G29)</f>
        <v>0</v>
      </c>
      <c r="H28" s="7">
        <f>SUM(H29:H29)</f>
        <v>0</v>
      </c>
      <c r="I28" s="8">
        <f>G28+H28</f>
        <v>0</v>
      </c>
    </row>
    <row r="29" spans="1:9" ht="14.25">
      <c r="A29" s="9" t="s">
        <v>49</v>
      </c>
      <c r="B29" s="10"/>
      <c r="C29" s="11" t="s">
        <v>50</v>
      </c>
      <c r="D29" s="11" t="s">
        <v>16</v>
      </c>
      <c r="E29" s="11">
        <v>60</v>
      </c>
      <c r="F29" s="12"/>
      <c r="G29" s="13"/>
      <c r="H29" s="11">
        <f>F29*E29</f>
        <v>0</v>
      </c>
      <c r="I29" s="14">
        <f>H29+G29</f>
        <v>0</v>
      </c>
    </row>
    <row r="30" spans="1:9" ht="14.25">
      <c r="A30" s="15"/>
      <c r="B30" s="16"/>
      <c r="C30" s="7" t="s">
        <v>51</v>
      </c>
      <c r="D30" s="7"/>
      <c r="E30" s="7"/>
      <c r="F30" s="17"/>
      <c r="G30" s="7">
        <f>SUM(G31:G34)</f>
        <v>0</v>
      </c>
      <c r="H30" s="7">
        <f>SUM(H31:H34)</f>
        <v>0</v>
      </c>
      <c r="I30" s="8">
        <f>G30+H30</f>
        <v>0</v>
      </c>
    </row>
    <row r="31" spans="1:9" ht="14.25">
      <c r="A31" s="9" t="s">
        <v>52</v>
      </c>
      <c r="B31" s="10"/>
      <c r="C31" s="11" t="s">
        <v>53</v>
      </c>
      <c r="D31" s="11" t="s">
        <v>54</v>
      </c>
      <c r="E31" s="11">
        <v>4.5</v>
      </c>
      <c r="F31" s="12"/>
      <c r="G31" s="13"/>
      <c r="H31" s="11">
        <f>F31*E31</f>
        <v>0</v>
      </c>
      <c r="I31" s="14">
        <f>H31+G31</f>
        <v>0</v>
      </c>
    </row>
    <row r="32" spans="1:9" ht="14.25">
      <c r="A32" s="9" t="s">
        <v>55</v>
      </c>
      <c r="B32" s="10"/>
      <c r="C32" s="11" t="s">
        <v>18</v>
      </c>
      <c r="D32" s="11" t="s">
        <v>19</v>
      </c>
      <c r="E32" s="11">
        <v>7.2</v>
      </c>
      <c r="F32" s="12"/>
      <c r="G32" s="13"/>
      <c r="H32" s="11">
        <f>F32*E32</f>
        <v>0</v>
      </c>
      <c r="I32" s="14">
        <f>H32+G32</f>
        <v>0</v>
      </c>
    </row>
    <row r="33" spans="1:9" ht="14.25">
      <c r="A33" s="9" t="s">
        <v>56</v>
      </c>
      <c r="B33" s="10"/>
      <c r="C33" s="11" t="s">
        <v>57</v>
      </c>
      <c r="D33" s="11" t="s">
        <v>19</v>
      </c>
      <c r="E33" s="11">
        <v>9.48</v>
      </c>
      <c r="F33" s="12"/>
      <c r="G33" s="13"/>
      <c r="H33" s="11">
        <f>F33*E33</f>
        <v>0</v>
      </c>
      <c r="I33" s="14">
        <f>H33+G33</f>
        <v>0</v>
      </c>
    </row>
    <row r="34" spans="1:9" ht="14.25">
      <c r="A34" s="9" t="s">
        <v>58</v>
      </c>
      <c r="B34" s="10"/>
      <c r="C34" s="11" t="s">
        <v>59</v>
      </c>
      <c r="D34" s="11" t="s">
        <v>16</v>
      </c>
      <c r="E34" s="11">
        <v>60</v>
      </c>
      <c r="F34" s="12"/>
      <c r="G34" s="13"/>
      <c r="H34" s="11">
        <f>F34*E34</f>
        <v>0</v>
      </c>
      <c r="I34" s="14">
        <f>H34+G34</f>
        <v>0</v>
      </c>
    </row>
    <row r="35" spans="1:9" ht="14.25">
      <c r="A35" s="18"/>
      <c r="B35" s="19"/>
      <c r="C35" s="20" t="s">
        <v>60</v>
      </c>
      <c r="D35" s="21"/>
      <c r="E35" s="21"/>
      <c r="F35" s="22"/>
      <c r="G35" s="7">
        <f>SUM(G36:G37)</f>
        <v>0</v>
      </c>
      <c r="H35" s="7">
        <f>SUM(H36:H37)</f>
        <v>0</v>
      </c>
      <c r="I35" s="8">
        <f>G35+H35</f>
        <v>0</v>
      </c>
    </row>
    <row r="36" spans="1:9" ht="14.25">
      <c r="A36" s="23" t="s">
        <v>61</v>
      </c>
      <c r="B36" s="24"/>
      <c r="C36" s="25" t="s">
        <v>62</v>
      </c>
      <c r="D36" s="25" t="s">
        <v>19</v>
      </c>
      <c r="E36" s="25">
        <v>10</v>
      </c>
      <c r="F36" s="12"/>
      <c r="G36" s="13"/>
      <c r="H36" s="11">
        <f>F36*E36</f>
        <v>0</v>
      </c>
      <c r="I36" s="14">
        <f>H36+G36</f>
        <v>0</v>
      </c>
    </row>
    <row r="37" spans="1:9" ht="14.4" thickBot="1">
      <c r="A37" s="23" t="s">
        <v>63</v>
      </c>
      <c r="B37" s="24"/>
      <c r="C37" s="25" t="s">
        <v>64</v>
      </c>
      <c r="D37" s="25" t="s">
        <v>65</v>
      </c>
      <c r="E37" s="25">
        <v>1</v>
      </c>
      <c r="F37" s="12"/>
      <c r="G37" s="13"/>
      <c r="H37" s="11">
        <f>F37*E37</f>
        <v>0</v>
      </c>
      <c r="I37" s="14">
        <f>H37+G37</f>
        <v>0</v>
      </c>
    </row>
    <row r="38" spans="1:9" ht="14.4" thickBot="1">
      <c r="A38" s="26"/>
      <c r="B38" s="27"/>
      <c r="C38" s="28"/>
      <c r="D38" s="28"/>
      <c r="E38" s="28"/>
      <c r="F38" s="28"/>
      <c r="G38" s="42" t="s">
        <v>12</v>
      </c>
      <c r="H38" s="42"/>
      <c r="I38" s="29">
        <f>I7+I10+I15+I21+I24+I26+I28+I30+I35</f>
        <v>0</v>
      </c>
    </row>
    <row r="39" spans="1:9" ht="14.4" thickBot="1">
      <c r="A39" s="30"/>
      <c r="B39" s="31"/>
      <c r="C39" s="32"/>
      <c r="D39" s="32"/>
      <c r="E39" s="32"/>
      <c r="F39" s="32"/>
      <c r="G39" s="33"/>
      <c r="H39" s="34" t="s">
        <v>66</v>
      </c>
      <c r="I39" s="35">
        <f>I38*0.15</f>
        <v>0</v>
      </c>
    </row>
    <row r="40" spans="1:9" ht="14.4" thickBot="1">
      <c r="A40" s="36"/>
      <c r="B40" s="36"/>
      <c r="C40" s="36"/>
      <c r="D40" s="36"/>
      <c r="E40" s="36"/>
      <c r="F40" s="36"/>
      <c r="G40" s="43" t="s">
        <v>67</v>
      </c>
      <c r="H40" s="43"/>
      <c r="I40" s="37">
        <f>I39+I38</f>
        <v>0</v>
      </c>
    </row>
    <row r="41" ht="14.25">
      <c r="C41" s="38" t="s">
        <v>68</v>
      </c>
    </row>
    <row r="42" spans="3:5" ht="14.25">
      <c r="C42" s="39" t="s">
        <v>69</v>
      </c>
      <c r="D42" t="s">
        <v>70</v>
      </c>
      <c r="E42" s="40"/>
    </row>
    <row r="43" spans="3:5" ht="14.25">
      <c r="C43" s="39" t="s">
        <v>10</v>
      </c>
      <c r="D43" t="s">
        <v>70</v>
      </c>
      <c r="E43" s="41"/>
    </row>
    <row r="46" ht="14.25">
      <c r="C46" t="s">
        <v>71</v>
      </c>
    </row>
    <row r="50" ht="14.25">
      <c r="D50" t="s">
        <v>72</v>
      </c>
    </row>
    <row r="51" ht="14.25">
      <c r="D51" t="s">
        <v>73</v>
      </c>
    </row>
  </sheetData>
  <sheetProtection sheet="1" objects="1" scenarios="1"/>
  <protectedRanges>
    <protectedRange sqref="C45:I52" name="Oblast10"/>
    <protectedRange sqref="F31:G34" name="Oblast8"/>
    <protectedRange sqref="F27:G27" name="Oblast6"/>
    <protectedRange sqref="F22:G23" name="Oblast4"/>
    <protectedRange sqref="F11:G14" name="Oblast2"/>
    <protectedRange sqref="F8:G9" name="Oblast1"/>
    <protectedRange sqref="F16:G20" name="Oblast3"/>
    <protectedRange sqref="F25:G25" name="Oblast5"/>
    <protectedRange sqref="F29:G29" name="Oblast7"/>
    <protectedRange sqref="F36:G37" name="Oblast9"/>
  </protectedRanges>
  <mergeCells count="10">
    <mergeCell ref="G38:H38"/>
    <mergeCell ref="G40:H40"/>
    <mergeCell ref="A3:I3"/>
    <mergeCell ref="A4:I4"/>
    <mergeCell ref="A5:A6"/>
    <mergeCell ref="B5:B6"/>
    <mergeCell ref="D5:D6"/>
    <mergeCell ref="E5:E6"/>
    <mergeCell ref="F5:F6"/>
    <mergeCell ref="G5:I5"/>
  </mergeCells>
  <printOptions/>
  <pageMargins left="0.3149606299212601" right="0.11811023622047202" top="0.7874015748031502" bottom="0.7874015748031502" header="0.3149606299212601" footer="0.3149606299212601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2021-04-28T11:40:28Z</cp:lastPrinted>
  <dcterms:created xsi:type="dcterms:W3CDTF">2021-04-26T05:30:25Z</dcterms:created>
  <dcterms:modified xsi:type="dcterms:W3CDTF">2021-05-04T07:45:13Z</dcterms:modified>
  <cp:category/>
  <cp:version/>
  <cp:contentType/>
  <cp:contentStatus/>
</cp:coreProperties>
</file>