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5" yWindow="6390" windowWidth="28830" windowHeight="6435"/>
  </bookViews>
  <sheets>
    <sheet name="Lis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5" i="1" l="1"/>
  <c r="D124" i="1"/>
  <c r="D74" i="1" l="1"/>
  <c r="D22" i="1" l="1"/>
  <c r="D136" i="1" l="1"/>
  <c r="D108" i="1"/>
  <c r="D57" i="1" l="1"/>
  <c r="D89" i="1"/>
  <c r="D40" i="1" l="1"/>
</calcChain>
</file>

<file path=xl/sharedStrings.xml><?xml version="1.0" encoding="utf-8"?>
<sst xmlns="http://schemas.openxmlformats.org/spreadsheetml/2006/main" count="170" uniqueCount="97">
  <si>
    <t>mm</t>
  </si>
  <si>
    <t>celkem</t>
  </si>
  <si>
    <t>Stavební akce:</t>
  </si>
  <si>
    <t>omítka vápenná</t>
  </si>
  <si>
    <t>omítka vápenocementová</t>
  </si>
  <si>
    <t xml:space="preserve"> -</t>
  </si>
  <si>
    <t>lepenka A 400 H</t>
  </si>
  <si>
    <t>betonová mazanina</t>
  </si>
  <si>
    <t>D.1 Skladby konstrukcí - dotčené</t>
  </si>
  <si>
    <t xml:space="preserve"> Snížení energetické náročnosti budovy Sládečkova muzea v Kladně přídpěvkové organizace</t>
  </si>
  <si>
    <t>Huťská 1375, 272 01 Kladno</t>
  </si>
  <si>
    <t>SO02</t>
  </si>
  <si>
    <t>SO03</t>
  </si>
  <si>
    <t>STŘ01</t>
  </si>
  <si>
    <t>Střecha</t>
  </si>
  <si>
    <t>keramické vložky HURDIS do ocelových nosníků I</t>
  </si>
  <si>
    <t>škvárobeton</t>
  </si>
  <si>
    <t>Střecha nad apsidou</t>
  </si>
  <si>
    <r>
      <t xml:space="preserve">obklad fasádní Kabřinec vč. lepící malty </t>
    </r>
    <r>
      <rPr>
        <sz val="11"/>
        <rFont val="Calibri"/>
        <family val="2"/>
        <charset val="238"/>
        <scheme val="minor"/>
      </rPr>
      <t>- okopání 100%</t>
    </r>
  </si>
  <si>
    <t>stávající konstrukce  - očištění mechanicky tlakovou vodou</t>
  </si>
  <si>
    <t>odpaštění, vyspravení a vyrovnání povrchujemnou cementovou maltou</t>
  </si>
  <si>
    <t>penetrace podkladu</t>
  </si>
  <si>
    <t>lepící a vyrovnávací tmel na bázi cementopolyuretanu do tl. 10 mm</t>
  </si>
  <si>
    <t>tvrdé polyuretanové stavební desky PUR (λ = 0,022 W/mK, µ ≤ 20)</t>
  </si>
  <si>
    <r>
      <t>kotvící talířové hmoždinky včetně PUR zátek, 6 ks/m</t>
    </r>
    <r>
      <rPr>
        <sz val="11"/>
        <rFont val="Calibri"/>
        <family val="2"/>
        <charset val="238"/>
      </rPr>
      <t>²</t>
    </r>
  </si>
  <si>
    <t>vystužený karbonovými vlákny vč. armovací tkaniny</t>
  </si>
  <si>
    <t>stěrkový tmel na bázi cementopolyuretanu</t>
  </si>
  <si>
    <t>základní nátěr</t>
  </si>
  <si>
    <t>oškrábání nesoudržných štuků a maleb 100%, čištění meanicky tlakovou vodou,</t>
  </si>
  <si>
    <t xml:space="preserve">odmaštění, vyspravení a vyrovnání povrchu jemnou cementovou maltou </t>
  </si>
  <si>
    <t xml:space="preserve"> </t>
  </si>
  <si>
    <t>ZP01</t>
  </si>
  <si>
    <t>Okapový chodník - betonová dlažba</t>
  </si>
  <si>
    <t>betonová dlažba 500/500/50</t>
  </si>
  <si>
    <t>podkladní beton C16/20</t>
  </si>
  <si>
    <t>geotextilie</t>
  </si>
  <si>
    <t>hutněný/ stabilizovaný zásyp</t>
  </si>
  <si>
    <t xml:space="preserve"> - </t>
  </si>
  <si>
    <t>výkop na úroveň podlahy suterénu</t>
  </si>
  <si>
    <t>Stávající - nový stav</t>
  </si>
  <si>
    <t>stěrkový tmel na bázi cementopolyuretanu  vč. armovací tkaniny</t>
  </si>
  <si>
    <r>
      <t xml:space="preserve">finální tenkovrstvá silikonová probarvená omítka, zrnitost 1.5 mm, HPW </t>
    </r>
    <r>
      <rPr>
        <sz val="11"/>
        <rFont val="Calibri"/>
        <family val="2"/>
        <charset val="238"/>
      </rPr>
      <t>≥ 30</t>
    </r>
  </si>
  <si>
    <t>stávající konstrukce - okopání nesoudržné jádrové omítky tl.30 mm do 15%</t>
  </si>
  <si>
    <r>
      <t xml:space="preserve">minerální vata </t>
    </r>
    <r>
      <rPr>
        <sz val="11"/>
        <rFont val="Calibri"/>
        <family val="2"/>
        <charset val="238"/>
        <scheme val="minor"/>
      </rPr>
      <t xml:space="preserve">- odstranit 100% </t>
    </r>
  </si>
  <si>
    <r>
      <t xml:space="preserve">bednění z prken </t>
    </r>
    <r>
      <rPr>
        <sz val="11"/>
        <rFont val="Calibri"/>
        <family val="2"/>
        <charset val="238"/>
        <scheme val="minor"/>
      </rPr>
      <t>- odstranit 100% nové bednění  OSB/3 - tl.25</t>
    </r>
  </si>
  <si>
    <r>
      <t xml:space="preserve">lepenka A 400 H </t>
    </r>
    <r>
      <rPr>
        <sz val="11"/>
        <rFont val="Calibri"/>
        <family val="2"/>
        <charset val="238"/>
        <scheme val="minor"/>
      </rPr>
      <t xml:space="preserve"> - odstranit</t>
    </r>
    <r>
      <rPr>
        <sz val="11"/>
        <color theme="0" tint="-0.499984740745262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100% - separační textilie (200g/m²)</t>
    </r>
  </si>
  <si>
    <t xml:space="preserve"> - foliová HI z MPVC mechanicky kotvená, UV stabilní</t>
  </si>
  <si>
    <r>
      <t xml:space="preserve">plechová krytina - </t>
    </r>
    <r>
      <rPr>
        <sz val="11"/>
        <rFont val="Calibri"/>
        <family val="2"/>
        <charset val="238"/>
        <scheme val="minor"/>
      </rPr>
      <t xml:space="preserve">odstranit 100% (7% sklon) </t>
    </r>
  </si>
  <si>
    <t>celkem                                                    Pozn. PIR desky - obalit sloupy a stěny světlíku</t>
  </si>
  <si>
    <t>foliová hydroizolace z MPVC tl. 1,5 mm, mechanické kotvení, UV stabilní</t>
  </si>
  <si>
    <t>souvrství asfaltových pásů</t>
  </si>
  <si>
    <t>štěrkodrť 4-8 mm, hutněno min. E=40 Mpa, min. tl. 100 mm</t>
  </si>
  <si>
    <t xml:space="preserve"> lepící a vyrovnávací tmel na bázi bitumenu</t>
  </si>
  <si>
    <t>SO01A</t>
  </si>
  <si>
    <t>SO01B</t>
  </si>
  <si>
    <t xml:space="preserve">stávající konstrukce - očištění mechanicky a tlakovou vodou, odmaštění, </t>
  </si>
  <si>
    <t>vyspravení a vyrovnání povrchu sanační omítkou do tl. 50 mm</t>
  </si>
  <si>
    <t>penetrace podkladu na bázi bitumenu</t>
  </si>
  <si>
    <t>tepelný izolant z  XPS (λ = 0,033 W/mK) lepený k podkladu</t>
  </si>
  <si>
    <t>nopová folie (v úrovni horního líce okap. chodníku zakončeno mech. kotvenou PVC lištou</t>
  </si>
  <si>
    <t>separační geotextilie (150g/m2)</t>
  </si>
  <si>
    <t>zásyp zeminou z výkopku, hutněno ( Edef=20MPa) po vrstvách tl. 150mm</t>
  </si>
  <si>
    <r>
      <t xml:space="preserve">krokve 100/120 </t>
    </r>
    <r>
      <rPr>
        <sz val="11"/>
        <rFont val="Calibri"/>
        <family val="2"/>
        <charset val="238"/>
        <scheme val="minor"/>
      </rPr>
      <t>- lokální opravy tesařské (5%), impregnace</t>
    </r>
  </si>
  <si>
    <t>STŘ02</t>
  </si>
  <si>
    <t>SO04</t>
  </si>
  <si>
    <t xml:space="preserve">zdivo z cihel </t>
  </si>
  <si>
    <t>Sloupky zábradlí, ostění, nadpraží, stříška nad vstupem</t>
  </si>
  <si>
    <t>zdivo z cihel CDm</t>
  </si>
  <si>
    <t>Obvodový plášť  450 - 750 mm - pod terénem</t>
  </si>
  <si>
    <t>vybourání cihelné přizdívky a kamenných výčnělků</t>
  </si>
  <si>
    <t>cihelné zdivo 450 - 750 mm (lokálně kombinované s kamenem)</t>
  </si>
  <si>
    <t>zdivo z cihel plných 450 - 750 mm</t>
  </si>
  <si>
    <t>Obvodový plášť - 1.NP (450 - 750 mm)</t>
  </si>
  <si>
    <t>Obvodový plášť - 2.NP (375 mm)</t>
  </si>
  <si>
    <r>
      <t xml:space="preserve">lepenka A 500 H  - </t>
    </r>
    <r>
      <rPr>
        <sz val="11"/>
        <rFont val="Calibri"/>
        <family val="2"/>
        <charset val="238"/>
        <scheme val="minor"/>
      </rPr>
      <t>odstranit 100%</t>
    </r>
  </si>
  <si>
    <t>škvárový násyp ve spádu 50 - 100 mm</t>
  </si>
  <si>
    <t xml:space="preserve"> - nová tepelná izolace z PIR desek(λ = 0,022 W/mK) ozub + ALU folie</t>
  </si>
  <si>
    <t>desky tepelné izolace z PIR desek(λ = 0,022 W/mK) ozub + oboustraná ALU folie</t>
  </si>
  <si>
    <t>bitumenová hydroizolační stěrka s výstužnou síťkou</t>
  </si>
  <si>
    <t>Obvodový plášť  450 - 750 mm - nad terénem, soklová část</t>
  </si>
  <si>
    <r>
      <t xml:space="preserve">finální dekorativní soklová om. se zvýš. difuz. propust. zrnitost 1.5 mm, HBW </t>
    </r>
    <r>
      <rPr>
        <sz val="11"/>
        <rFont val="Calibri"/>
        <family val="2"/>
        <charset val="238"/>
      </rPr>
      <t>≥ 30</t>
    </r>
  </si>
  <si>
    <t>sanace trhlin, viz. popis v technické zprávě</t>
  </si>
  <si>
    <r>
      <t xml:space="preserve">finální tenkovrstvá silikovová probarvená omítka, zrnitost 1.5 mm, HPW </t>
    </r>
    <r>
      <rPr>
        <sz val="11"/>
        <rFont val="Calibri"/>
        <family val="2"/>
        <charset val="238"/>
      </rPr>
      <t>≥ 30</t>
    </r>
  </si>
  <si>
    <t xml:space="preserve"> - doplnění foliové parozábrany (sd, min. = 180), přelepené spoje </t>
  </si>
  <si>
    <r>
      <t xml:space="preserve">ocelové vazníky - </t>
    </r>
    <r>
      <rPr>
        <sz val="11"/>
        <rFont val="Calibri"/>
        <family val="2"/>
        <charset val="238"/>
        <scheme val="minor"/>
      </rPr>
      <t xml:space="preserve">kontrola stavu, obroušení, nový nátěr </t>
    </r>
  </si>
  <si>
    <t>separační textilie (200g/m2)</t>
  </si>
  <si>
    <r>
      <t xml:space="preserve">stávajících betonových žlabů </t>
    </r>
    <r>
      <rPr>
        <sz val="11"/>
        <rFont val="Calibri"/>
        <family val="2"/>
        <charset val="238"/>
        <scheme val="minor"/>
      </rPr>
      <t>-100% odstranit</t>
    </r>
  </si>
  <si>
    <r>
      <t xml:space="preserve">podkladní betonové desky tl. 200 mm se sítí </t>
    </r>
    <r>
      <rPr>
        <sz val="11"/>
        <rFont val="Calibri"/>
        <family val="2"/>
        <charset val="238"/>
        <scheme val="minor"/>
      </rPr>
      <t>- 100% odstranit</t>
    </r>
  </si>
  <si>
    <r>
      <t xml:space="preserve">ubourání přizdívek </t>
    </r>
    <r>
      <rPr>
        <sz val="11"/>
        <rFont val="Calibri"/>
        <family val="2"/>
        <charset val="238"/>
        <scheme val="minor"/>
      </rPr>
      <t>(viz. SO01A)</t>
    </r>
  </si>
  <si>
    <t>ZP02</t>
  </si>
  <si>
    <t>Obnova asfaltové komunikace</t>
  </si>
  <si>
    <t>asfaltový beton ACO 8</t>
  </si>
  <si>
    <t>R-MAT</t>
  </si>
  <si>
    <t>štěrkodrť 0-63, Edef =60 Mpa</t>
  </si>
  <si>
    <t>úprava podkldu vápněním</t>
  </si>
  <si>
    <t xml:space="preserve">zásyp zeminou z výkopu, Edef=20 MPa </t>
  </si>
  <si>
    <t>dřevěnný terasový rošt na rektifikační terče (výrobek OS21)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</si>
</sst>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indexed="8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Font="1"/>
    <xf numFmtId="0" fontId="0" fillId="0" borderId="5" xfId="0" applyFont="1" applyBorder="1"/>
    <xf numFmtId="0" fontId="0" fillId="0" borderId="0" xfId="0" applyFont="1" applyAlignment="1"/>
    <xf numFmtId="0" fontId="0" fillId="0" borderId="0" xfId="0" applyFont="1" applyBorder="1"/>
    <xf numFmtId="0" fontId="1" fillId="0" borderId="0" xfId="0" applyFont="1"/>
    <xf numFmtId="0" fontId="1" fillId="0" borderId="0" xfId="0" applyFont="1" applyAlignment="1"/>
    <xf numFmtId="0" fontId="1" fillId="0" borderId="0" xfId="0" applyFont="1" applyBorder="1" applyAlignment="1"/>
    <xf numFmtId="0" fontId="1" fillId="0" borderId="0" xfId="0" applyFont="1" applyBorder="1" applyAlignment="1">
      <alignment horizontal="left"/>
    </xf>
    <xf numFmtId="0" fontId="2" fillId="0" borderId="0" xfId="0" applyFont="1"/>
    <xf numFmtId="0" fontId="2" fillId="0" borderId="6" xfId="0" applyFont="1" applyBorder="1" applyAlignment="1"/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0" borderId="1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12" xfId="0" applyFont="1" applyBorder="1" applyAlignment="1">
      <alignment horizontal="left"/>
    </xf>
    <xf numFmtId="0" fontId="2" fillId="0" borderId="10" xfId="0" applyFont="1" applyFill="1" applyBorder="1" applyAlignment="1"/>
    <xf numFmtId="0" fontId="2" fillId="0" borderId="11" xfId="0" applyFont="1" applyBorder="1" applyAlignment="1">
      <alignment horizontal="left"/>
    </xf>
    <xf numFmtId="0" fontId="2" fillId="0" borderId="10" xfId="0" applyFont="1" applyFill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/>
    <xf numFmtId="0" fontId="1" fillId="0" borderId="5" xfId="0" applyFont="1" applyBorder="1" applyAlignment="1"/>
    <xf numFmtId="0" fontId="2" fillId="0" borderId="10" xfId="0" applyFont="1" applyBorder="1" applyAlignment="1"/>
    <xf numFmtId="0" fontId="2" fillId="0" borderId="16" xfId="0" applyFont="1" applyBorder="1" applyAlignment="1">
      <alignment horizontal="left"/>
    </xf>
    <xf numFmtId="0" fontId="2" fillId="0" borderId="14" xfId="0" applyFont="1" applyFill="1" applyBorder="1" applyAlignment="1"/>
    <xf numFmtId="0" fontId="3" fillId="0" borderId="1" xfId="0" applyFont="1" applyBorder="1" applyAlignment="1"/>
    <xf numFmtId="0" fontId="3" fillId="0" borderId="9" xfId="0" applyFont="1" applyBorder="1" applyAlignment="1">
      <alignment horizontal="left"/>
    </xf>
    <xf numFmtId="0" fontId="3" fillId="0" borderId="0" xfId="0" applyFont="1" applyBorder="1" applyAlignment="1"/>
    <xf numFmtId="0" fontId="3" fillId="0" borderId="10" xfId="0" applyFont="1" applyBorder="1" applyAlignment="1">
      <alignment horizontal="left"/>
    </xf>
    <xf numFmtId="0" fontId="2" fillId="0" borderId="5" xfId="0" applyFont="1" applyFill="1" applyBorder="1" applyAlignment="1"/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0" fontId="2" fillId="0" borderId="17" xfId="0" applyFont="1" applyBorder="1" applyAlignment="1">
      <alignment horizontal="left"/>
    </xf>
    <xf numFmtId="0" fontId="3" fillId="0" borderId="13" xfId="0" applyFont="1" applyBorder="1" applyAlignment="1"/>
    <xf numFmtId="0" fontId="3" fillId="0" borderId="13" xfId="0" applyFont="1" applyBorder="1" applyAlignment="1">
      <alignment horizontal="left"/>
    </xf>
    <xf numFmtId="0" fontId="3" fillId="0" borderId="10" xfId="0" applyFont="1" applyBorder="1" applyAlignment="1"/>
    <xf numFmtId="0" fontId="3" fillId="0" borderId="15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0" fillId="0" borderId="6" xfId="0" applyFont="1" applyBorder="1"/>
    <xf numFmtId="0" fontId="5" fillId="0" borderId="7" xfId="0" applyFont="1" applyFill="1" applyBorder="1"/>
    <xf numFmtId="0" fontId="0" fillId="0" borderId="8" xfId="0" applyFont="1" applyBorder="1"/>
    <xf numFmtId="0" fontId="2" fillId="0" borderId="10" xfId="0" applyFont="1" applyBorder="1"/>
    <xf numFmtId="0" fontId="3" fillId="0" borderId="10" xfId="0" applyFont="1" applyBorder="1"/>
    <xf numFmtId="0" fontId="0" fillId="0" borderId="11" xfId="0" applyFont="1" applyBorder="1" applyAlignment="1">
      <alignment horizontal="left"/>
    </xf>
    <xf numFmtId="0" fontId="0" fillId="0" borderId="0" xfId="0" applyFont="1" applyFill="1" applyBorder="1"/>
    <xf numFmtId="0" fontId="3" fillId="0" borderId="13" xfId="0" applyFont="1" applyFill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10" xfId="0" applyFont="1" applyFill="1" applyBorder="1" applyAlignment="1">
      <alignment horizontal="left"/>
    </xf>
    <xf numFmtId="0" fontId="3" fillId="0" borderId="16" xfId="0" applyFon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2" fillId="0" borderId="4" xfId="0" applyFont="1" applyBorder="1"/>
    <xf numFmtId="0" fontId="3" fillId="0" borderId="13" xfId="0" applyFont="1" applyFill="1" applyBorder="1" applyAlignment="1"/>
    <xf numFmtId="0" fontId="3" fillId="0" borderId="10" xfId="0" applyFont="1" applyFill="1" applyBorder="1" applyAlignment="1"/>
    <xf numFmtId="0" fontId="2" fillId="0" borderId="6" xfId="0" applyFont="1" applyBorder="1"/>
    <xf numFmtId="0" fontId="2" fillId="0" borderId="6" xfId="0" applyFont="1" applyFill="1" applyBorder="1" applyAlignment="1"/>
    <xf numFmtId="0" fontId="2" fillId="0" borderId="8" xfId="0" applyFont="1" applyBorder="1"/>
    <xf numFmtId="0" fontId="2" fillId="0" borderId="8" xfId="0" applyFont="1" applyFill="1" applyBorder="1" applyAlignment="1"/>
    <xf numFmtId="49" fontId="6" fillId="0" borderId="0" xfId="0" applyNumberFormat="1" applyFont="1" applyFill="1" applyBorder="1"/>
    <xf numFmtId="49" fontId="2" fillId="0" borderId="0" xfId="0" applyNumberFormat="1" applyFont="1" applyFill="1" applyBorder="1"/>
    <xf numFmtId="0" fontId="1" fillId="0" borderId="10" xfId="0" applyFont="1" applyBorder="1" applyAlignment="1">
      <alignment horizontal="left"/>
    </xf>
    <xf numFmtId="0" fontId="2" fillId="0" borderId="7" xfId="0" applyFont="1" applyBorder="1"/>
    <xf numFmtId="0" fontId="2" fillId="0" borderId="0" xfId="0" applyFont="1" applyBorder="1" applyAlignment="1">
      <alignment horizontal="left"/>
    </xf>
    <xf numFmtId="0" fontId="2" fillId="0" borderId="7" xfId="0" applyFont="1" applyFill="1" applyBorder="1"/>
    <xf numFmtId="0" fontId="0" fillId="0" borderId="7" xfId="0" applyFont="1" applyFill="1" applyBorder="1"/>
    <xf numFmtId="0" fontId="0" fillId="0" borderId="13" xfId="0" applyFont="1" applyBorder="1" applyAlignment="1">
      <alignment horizontal="left"/>
    </xf>
    <xf numFmtId="0" fontId="0" fillId="0" borderId="10" xfId="0" applyFont="1" applyBorder="1" applyAlignment="1">
      <alignment horizontal="left"/>
    </xf>
    <xf numFmtId="0" fontId="0" fillId="0" borderId="13" xfId="0" applyNumberFormat="1" applyFont="1" applyBorder="1" applyAlignment="1">
      <alignment horizontal="left"/>
    </xf>
    <xf numFmtId="0" fontId="0" fillId="0" borderId="10" xfId="0" applyNumberFormat="1" applyFont="1" applyBorder="1" applyAlignment="1">
      <alignment horizontal="left"/>
    </xf>
    <xf numFmtId="0" fontId="0" fillId="0" borderId="14" xfId="0" applyNumberFormat="1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45"/>
  <sheetViews>
    <sheetView tabSelected="1" view="pageBreakPreview" topLeftCell="A100" zoomScaleNormal="100" zoomScaleSheetLayoutView="100" workbookViewId="0">
      <selection activeCell="C124" sqref="C124"/>
    </sheetView>
  </sheetViews>
  <sheetFormatPr defaultColWidth="8.85546875" defaultRowHeight="15" x14ac:dyDescent="0.25"/>
  <cols>
    <col min="1" max="1" width="4.28515625" style="1" customWidth="1"/>
    <col min="2" max="2" width="8.85546875" style="1"/>
    <col min="3" max="3" width="72.7109375" style="1" customWidth="1"/>
    <col min="4" max="4" width="11.85546875" style="1" bestFit="1" customWidth="1"/>
    <col min="5" max="5" width="4.85546875" style="1" customWidth="1"/>
    <col min="6" max="6" width="0" style="5" hidden="1" customWidth="1"/>
    <col min="7" max="16384" width="8.85546875" style="1"/>
  </cols>
  <sheetData>
    <row r="2" spans="2:4" x14ac:dyDescent="0.25">
      <c r="B2" s="1" t="s">
        <v>2</v>
      </c>
    </row>
    <row r="3" spans="2:4" x14ac:dyDescent="0.25">
      <c r="B3" s="1" t="s">
        <v>9</v>
      </c>
    </row>
    <row r="4" spans="2:4" x14ac:dyDescent="0.25">
      <c r="B4" s="1" t="s">
        <v>10</v>
      </c>
    </row>
    <row r="5" spans="2:4" x14ac:dyDescent="0.25">
      <c r="B5" s="2"/>
      <c r="C5" s="2"/>
      <c r="D5" s="2"/>
    </row>
    <row r="7" spans="2:4" x14ac:dyDescent="0.25">
      <c r="B7" s="9" t="s">
        <v>39</v>
      </c>
      <c r="C7" s="5"/>
      <c r="D7" s="5"/>
    </row>
    <row r="8" spans="2:4" x14ac:dyDescent="0.25">
      <c r="B8" s="9" t="s">
        <v>8</v>
      </c>
      <c r="C8" s="5"/>
      <c r="D8" s="5"/>
    </row>
    <row r="9" spans="2:4" x14ac:dyDescent="0.25">
      <c r="B9" s="9"/>
      <c r="C9" s="5"/>
      <c r="D9" s="5"/>
    </row>
    <row r="10" spans="2:4" x14ac:dyDescent="0.25">
      <c r="B10" s="10" t="s">
        <v>53</v>
      </c>
      <c r="C10" s="10" t="s">
        <v>68</v>
      </c>
      <c r="D10" s="13" t="s">
        <v>0</v>
      </c>
    </row>
    <row r="11" spans="2:4" x14ac:dyDescent="0.25">
      <c r="B11" s="29">
        <v>1</v>
      </c>
      <c r="C11" s="28" t="s">
        <v>3</v>
      </c>
      <c r="D11" s="29">
        <v>25</v>
      </c>
    </row>
    <row r="12" spans="2:4" x14ac:dyDescent="0.25">
      <c r="B12" s="31">
        <v>2</v>
      </c>
      <c r="C12" s="30" t="s">
        <v>70</v>
      </c>
      <c r="D12" s="31">
        <v>570</v>
      </c>
    </row>
    <row r="13" spans="2:4" x14ac:dyDescent="0.25">
      <c r="B13" s="15">
        <v>3</v>
      </c>
      <c r="C13" s="9" t="s">
        <v>69</v>
      </c>
      <c r="D13" s="15">
        <v>150</v>
      </c>
    </row>
    <row r="14" spans="2:4" x14ac:dyDescent="0.25">
      <c r="B14" s="15">
        <v>4</v>
      </c>
      <c r="C14" s="62" t="s">
        <v>55</v>
      </c>
      <c r="D14" s="63"/>
    </row>
    <row r="15" spans="2:4" x14ac:dyDescent="0.25">
      <c r="B15" s="15"/>
      <c r="C15" s="62" t="s">
        <v>56</v>
      </c>
      <c r="D15" s="15">
        <v>50</v>
      </c>
    </row>
    <row r="16" spans="2:4" x14ac:dyDescent="0.25">
      <c r="B16" s="15">
        <v>5</v>
      </c>
      <c r="C16" s="62" t="s">
        <v>57</v>
      </c>
      <c r="D16" s="15"/>
    </row>
    <row r="17" spans="2:7" x14ac:dyDescent="0.25">
      <c r="B17" s="15">
        <v>6</v>
      </c>
      <c r="C17" s="62" t="s">
        <v>78</v>
      </c>
      <c r="D17" s="15">
        <v>5</v>
      </c>
    </row>
    <row r="18" spans="2:7" x14ac:dyDescent="0.25">
      <c r="B18" s="15">
        <v>7</v>
      </c>
      <c r="C18" s="62" t="s">
        <v>58</v>
      </c>
      <c r="D18" s="15">
        <v>160</v>
      </c>
    </row>
    <row r="19" spans="2:7" x14ac:dyDescent="0.25">
      <c r="B19" s="15">
        <v>8</v>
      </c>
      <c r="C19" s="61" t="s">
        <v>59</v>
      </c>
      <c r="D19" s="15">
        <v>3.5</v>
      </c>
    </row>
    <row r="20" spans="2:7" x14ac:dyDescent="0.25">
      <c r="B20" s="15">
        <v>9</v>
      </c>
      <c r="C20" s="62" t="s">
        <v>60</v>
      </c>
      <c r="D20" s="15" t="s">
        <v>5</v>
      </c>
    </row>
    <row r="21" spans="2:7" x14ac:dyDescent="0.25">
      <c r="B21" s="15">
        <v>10</v>
      </c>
      <c r="C21" s="62" t="s">
        <v>61</v>
      </c>
      <c r="D21" s="15" t="s">
        <v>37</v>
      </c>
    </row>
    <row r="22" spans="2:7" x14ac:dyDescent="0.25">
      <c r="B22" s="57"/>
      <c r="C22" s="64" t="s">
        <v>1</v>
      </c>
      <c r="D22" s="20">
        <f>SUM(D11:D21)-150</f>
        <v>813.5</v>
      </c>
    </row>
    <row r="23" spans="2:7" x14ac:dyDescent="0.25">
      <c r="B23" s="23"/>
      <c r="C23" s="24"/>
      <c r="D23" s="24"/>
      <c r="E23" s="3"/>
      <c r="F23" s="6"/>
      <c r="G23" s="3"/>
    </row>
    <row r="24" spans="2:7" x14ac:dyDescent="0.25">
      <c r="B24" s="10" t="s">
        <v>54</v>
      </c>
      <c r="C24" s="10" t="s">
        <v>79</v>
      </c>
      <c r="D24" s="13" t="s">
        <v>0</v>
      </c>
      <c r="E24" s="3"/>
      <c r="F24" s="6"/>
      <c r="G24" s="3"/>
    </row>
    <row r="25" spans="2:7" x14ac:dyDescent="0.25">
      <c r="B25" s="29">
        <v>1</v>
      </c>
      <c r="C25" s="28" t="s">
        <v>3</v>
      </c>
      <c r="D25" s="29">
        <v>25</v>
      </c>
      <c r="E25" s="3"/>
      <c r="F25" s="6"/>
      <c r="G25" s="3"/>
    </row>
    <row r="26" spans="2:7" x14ac:dyDescent="0.25">
      <c r="B26" s="31">
        <v>2</v>
      </c>
      <c r="C26" s="30" t="s">
        <v>70</v>
      </c>
      <c r="D26" s="31">
        <v>750</v>
      </c>
      <c r="E26" s="3"/>
      <c r="F26" s="6"/>
      <c r="G26" s="3"/>
    </row>
    <row r="27" spans="2:7" x14ac:dyDescent="0.25">
      <c r="B27" s="40">
        <v>3</v>
      </c>
      <c r="C27" s="38" t="s">
        <v>4</v>
      </c>
      <c r="D27" s="31">
        <v>35</v>
      </c>
      <c r="E27" s="3"/>
      <c r="F27" s="6"/>
      <c r="G27" s="3"/>
    </row>
    <row r="28" spans="2:7" x14ac:dyDescent="0.25">
      <c r="B28" s="31">
        <v>4</v>
      </c>
      <c r="C28" s="34" t="s">
        <v>18</v>
      </c>
      <c r="D28" s="31">
        <v>25</v>
      </c>
      <c r="E28" s="3"/>
      <c r="F28" s="6"/>
      <c r="G28" s="3"/>
    </row>
    <row r="29" spans="2:7" x14ac:dyDescent="0.25">
      <c r="B29" s="15">
        <v>5</v>
      </c>
      <c r="C29" s="33" t="s">
        <v>19</v>
      </c>
      <c r="D29" s="31"/>
      <c r="E29" s="3"/>
      <c r="F29" s="6"/>
      <c r="G29" s="3"/>
    </row>
    <row r="30" spans="2:7" x14ac:dyDescent="0.25">
      <c r="B30" s="15"/>
      <c r="C30" s="33" t="s">
        <v>20</v>
      </c>
      <c r="D30" s="15"/>
      <c r="E30" s="3"/>
      <c r="F30" s="6"/>
      <c r="G30" s="3"/>
    </row>
    <row r="31" spans="2:7" x14ac:dyDescent="0.25">
      <c r="B31" s="15">
        <v>6</v>
      </c>
      <c r="C31" s="33" t="s">
        <v>57</v>
      </c>
      <c r="D31" s="15"/>
      <c r="E31" s="3"/>
      <c r="F31" s="6"/>
      <c r="G31" s="3"/>
    </row>
    <row r="32" spans="2:7" x14ac:dyDescent="0.25">
      <c r="B32" s="15">
        <v>7</v>
      </c>
      <c r="C32" s="33" t="s">
        <v>78</v>
      </c>
      <c r="D32" s="15">
        <v>5</v>
      </c>
      <c r="E32" s="3"/>
      <c r="F32" s="6"/>
      <c r="G32" s="3"/>
    </row>
    <row r="33" spans="1:7" x14ac:dyDescent="0.25">
      <c r="B33" s="15">
        <v>8</v>
      </c>
      <c r="C33" s="33" t="s">
        <v>52</v>
      </c>
      <c r="D33" s="15">
        <v>5</v>
      </c>
      <c r="E33" s="3"/>
      <c r="F33" s="6"/>
      <c r="G33" s="3"/>
    </row>
    <row r="34" spans="1:7" x14ac:dyDescent="0.25">
      <c r="B34" s="15">
        <v>9</v>
      </c>
      <c r="C34" s="33" t="s">
        <v>23</v>
      </c>
      <c r="D34" s="15">
        <v>120</v>
      </c>
      <c r="E34" s="3"/>
      <c r="F34" s="6"/>
      <c r="G34" s="3"/>
    </row>
    <row r="35" spans="1:7" x14ac:dyDescent="0.25">
      <c r="B35" s="15"/>
      <c r="C35" s="33" t="s">
        <v>24</v>
      </c>
      <c r="D35" s="15"/>
      <c r="E35" s="3"/>
      <c r="F35" s="6"/>
      <c r="G35" s="3"/>
    </row>
    <row r="36" spans="1:7" x14ac:dyDescent="0.25">
      <c r="B36" s="15">
        <v>10</v>
      </c>
      <c r="C36" s="33" t="s">
        <v>26</v>
      </c>
      <c r="D36" s="15">
        <v>3.5</v>
      </c>
      <c r="E36" s="3"/>
      <c r="F36" s="6"/>
      <c r="G36" s="3"/>
    </row>
    <row r="37" spans="1:7" x14ac:dyDescent="0.25">
      <c r="B37" s="15"/>
      <c r="C37" s="33" t="s">
        <v>25</v>
      </c>
      <c r="D37" s="15"/>
      <c r="E37" s="3"/>
      <c r="F37" s="6"/>
      <c r="G37" s="3"/>
    </row>
    <row r="38" spans="1:7" x14ac:dyDescent="0.25">
      <c r="B38" s="15">
        <v>11</v>
      </c>
      <c r="C38" s="33" t="s">
        <v>27</v>
      </c>
      <c r="D38" s="15" t="s">
        <v>5</v>
      </c>
      <c r="E38" s="3"/>
      <c r="F38" s="6"/>
      <c r="G38" s="3"/>
    </row>
    <row r="39" spans="1:7" x14ac:dyDescent="0.25">
      <c r="B39" s="16">
        <v>12</v>
      </c>
      <c r="C39" s="32" t="s">
        <v>80</v>
      </c>
      <c r="D39" s="16">
        <v>1.5</v>
      </c>
      <c r="E39" s="3"/>
      <c r="F39" s="6"/>
      <c r="G39" s="3"/>
    </row>
    <row r="40" spans="1:7" x14ac:dyDescent="0.25">
      <c r="B40" s="22"/>
      <c r="C40" s="17" t="s">
        <v>1</v>
      </c>
      <c r="D40" s="18">
        <f>SUM(D25:D39)</f>
        <v>970</v>
      </c>
      <c r="E40" s="3"/>
      <c r="F40" s="6"/>
      <c r="G40" s="3"/>
    </row>
    <row r="41" spans="1:7" x14ac:dyDescent="0.25">
      <c r="B41" s="7"/>
      <c r="C41" s="7"/>
      <c r="D41" s="7"/>
      <c r="E41" s="3"/>
      <c r="F41" s="6"/>
      <c r="G41" s="3"/>
    </row>
    <row r="42" spans="1:7" x14ac:dyDescent="0.25">
      <c r="B42" s="10" t="s">
        <v>11</v>
      </c>
      <c r="C42" s="10" t="s">
        <v>72</v>
      </c>
      <c r="D42" s="13" t="s">
        <v>0</v>
      </c>
      <c r="E42" s="3"/>
      <c r="F42" s="6"/>
      <c r="G42" s="3"/>
    </row>
    <row r="43" spans="1:7" x14ac:dyDescent="0.25">
      <c r="B43" s="39">
        <v>1</v>
      </c>
      <c r="C43" s="36" t="s">
        <v>3</v>
      </c>
      <c r="D43" s="37">
        <v>25</v>
      </c>
      <c r="E43" s="3"/>
      <c r="F43" s="6"/>
      <c r="G43" s="3"/>
    </row>
    <row r="44" spans="1:7" x14ac:dyDescent="0.25">
      <c r="A44" s="4"/>
      <c r="B44" s="40">
        <v>2</v>
      </c>
      <c r="C44" s="38" t="s">
        <v>71</v>
      </c>
      <c r="D44" s="31">
        <v>450</v>
      </c>
      <c r="E44" s="3"/>
      <c r="F44" s="6"/>
      <c r="G44" s="3"/>
    </row>
    <row r="45" spans="1:7" x14ac:dyDescent="0.25">
      <c r="A45" s="4"/>
      <c r="B45" s="40">
        <v>3</v>
      </c>
      <c r="C45" s="38" t="s">
        <v>4</v>
      </c>
      <c r="D45" s="31">
        <v>35</v>
      </c>
      <c r="E45" s="3"/>
      <c r="F45" s="6"/>
      <c r="G45" s="3"/>
    </row>
    <row r="46" spans="1:7" x14ac:dyDescent="0.25">
      <c r="A46" s="4"/>
      <c r="B46" s="14">
        <v>4</v>
      </c>
      <c r="C46" s="25" t="s">
        <v>42</v>
      </c>
      <c r="D46" s="26"/>
      <c r="E46" s="3"/>
      <c r="F46" s="6"/>
      <c r="G46" s="3"/>
    </row>
    <row r="47" spans="1:7" x14ac:dyDescent="0.25">
      <c r="A47" s="4"/>
      <c r="B47" s="14"/>
      <c r="C47" s="25" t="s">
        <v>28</v>
      </c>
      <c r="D47" s="26"/>
      <c r="E47" s="3"/>
      <c r="F47" s="6"/>
      <c r="G47" s="3"/>
    </row>
    <row r="48" spans="1:7" x14ac:dyDescent="0.25">
      <c r="A48" s="4"/>
      <c r="B48" s="14"/>
      <c r="C48" s="25" t="s">
        <v>29</v>
      </c>
      <c r="D48" s="26"/>
      <c r="E48" s="3"/>
      <c r="F48" s="6"/>
      <c r="G48" s="3"/>
    </row>
    <row r="49" spans="1:7" x14ac:dyDescent="0.25">
      <c r="A49" s="4"/>
      <c r="B49" s="14"/>
      <c r="C49" s="25" t="s">
        <v>81</v>
      </c>
      <c r="D49" s="26"/>
      <c r="E49" s="3"/>
      <c r="F49" s="6"/>
      <c r="G49" s="3"/>
    </row>
    <row r="50" spans="1:7" x14ac:dyDescent="0.25">
      <c r="A50" s="4"/>
      <c r="B50" s="14">
        <v>5</v>
      </c>
      <c r="C50" s="25" t="s">
        <v>21</v>
      </c>
      <c r="D50" s="26"/>
      <c r="E50" s="3"/>
      <c r="F50" s="6"/>
      <c r="G50" s="3"/>
    </row>
    <row r="51" spans="1:7" x14ac:dyDescent="0.25">
      <c r="A51" s="4"/>
      <c r="B51" s="14">
        <v>6</v>
      </c>
      <c r="C51" s="19" t="s">
        <v>22</v>
      </c>
      <c r="D51" s="26">
        <v>10</v>
      </c>
      <c r="E51" s="3"/>
      <c r="F51" s="6"/>
      <c r="G51" s="3"/>
    </row>
    <row r="52" spans="1:7" x14ac:dyDescent="0.25">
      <c r="A52" s="4"/>
      <c r="B52" s="14">
        <v>7</v>
      </c>
      <c r="C52" s="19" t="s">
        <v>23</v>
      </c>
      <c r="D52" s="26">
        <v>120</v>
      </c>
      <c r="E52" s="3"/>
      <c r="F52" s="6"/>
      <c r="G52" s="3"/>
    </row>
    <row r="53" spans="1:7" x14ac:dyDescent="0.25">
      <c r="A53" s="4"/>
      <c r="B53" s="14"/>
      <c r="C53" s="19" t="s">
        <v>24</v>
      </c>
      <c r="D53" s="26"/>
      <c r="E53" s="3"/>
      <c r="F53" s="6"/>
      <c r="G53" s="3"/>
    </row>
    <row r="54" spans="1:7" x14ac:dyDescent="0.25">
      <c r="A54" s="4"/>
      <c r="B54" s="14">
        <v>8</v>
      </c>
      <c r="C54" s="19" t="s">
        <v>40</v>
      </c>
      <c r="D54" s="26">
        <v>3.5</v>
      </c>
      <c r="E54" s="3"/>
      <c r="F54" s="6"/>
      <c r="G54" s="3"/>
    </row>
    <row r="55" spans="1:7" x14ac:dyDescent="0.25">
      <c r="A55" s="4"/>
      <c r="B55" s="14">
        <v>9</v>
      </c>
      <c r="C55" s="19" t="s">
        <v>27</v>
      </c>
      <c r="D55" s="26" t="s">
        <v>5</v>
      </c>
      <c r="E55" s="3"/>
      <c r="F55" s="6"/>
      <c r="G55" s="3"/>
    </row>
    <row r="56" spans="1:7" x14ac:dyDescent="0.25">
      <c r="A56" s="4"/>
      <c r="B56" s="22">
        <v>10</v>
      </c>
      <c r="C56" s="27" t="s">
        <v>41</v>
      </c>
      <c r="D56" s="35">
        <v>1.5</v>
      </c>
      <c r="E56" s="3"/>
      <c r="F56" s="6"/>
      <c r="G56" s="3"/>
    </row>
    <row r="57" spans="1:7" x14ac:dyDescent="0.25">
      <c r="A57" s="4"/>
      <c r="B57" s="22"/>
      <c r="C57" s="17" t="s">
        <v>1</v>
      </c>
      <c r="D57" s="18">
        <f>SUM(D43:D56)</f>
        <v>645</v>
      </c>
      <c r="E57" s="3"/>
      <c r="F57" s="6"/>
      <c r="G57" s="3"/>
    </row>
    <row r="58" spans="1:7" x14ac:dyDescent="0.25">
      <c r="A58" s="4"/>
      <c r="B58" s="65"/>
      <c r="C58" s="65"/>
      <c r="D58" s="65"/>
      <c r="E58" s="3"/>
      <c r="F58" s="6"/>
      <c r="G58" s="3"/>
    </row>
    <row r="59" spans="1:7" x14ac:dyDescent="0.25">
      <c r="A59" s="4"/>
      <c r="B59" s="65"/>
      <c r="C59" s="65"/>
      <c r="D59" s="65"/>
      <c r="E59" s="3"/>
      <c r="F59" s="6"/>
      <c r="G59" s="3"/>
    </row>
    <row r="60" spans="1:7" x14ac:dyDescent="0.25">
      <c r="A60" s="4"/>
      <c r="B60" s="10" t="s">
        <v>12</v>
      </c>
      <c r="C60" s="10" t="s">
        <v>73</v>
      </c>
      <c r="D60" s="13" t="s">
        <v>0</v>
      </c>
      <c r="E60" s="3"/>
      <c r="F60" s="6"/>
      <c r="G60" s="3"/>
    </row>
    <row r="61" spans="1:7" x14ac:dyDescent="0.25">
      <c r="A61" s="4"/>
      <c r="B61" s="39">
        <v>1</v>
      </c>
      <c r="C61" s="36" t="s">
        <v>3</v>
      </c>
      <c r="D61" s="37">
        <v>25</v>
      </c>
      <c r="E61" s="3"/>
      <c r="F61" s="6"/>
      <c r="G61" s="3"/>
    </row>
    <row r="62" spans="1:7" x14ac:dyDescent="0.25">
      <c r="A62" s="4"/>
      <c r="B62" s="40">
        <v>2</v>
      </c>
      <c r="C62" s="38" t="s">
        <v>67</v>
      </c>
      <c r="D62" s="31">
        <v>375</v>
      </c>
      <c r="E62" s="3"/>
      <c r="F62" s="6"/>
      <c r="G62" s="3"/>
    </row>
    <row r="63" spans="1:7" x14ac:dyDescent="0.25">
      <c r="A63" s="4"/>
      <c r="B63" s="40">
        <v>3</v>
      </c>
      <c r="C63" s="38" t="s">
        <v>4</v>
      </c>
      <c r="D63" s="31">
        <v>35</v>
      </c>
      <c r="E63" s="3"/>
      <c r="F63" s="6"/>
      <c r="G63" s="3"/>
    </row>
    <row r="64" spans="1:7" x14ac:dyDescent="0.25">
      <c r="A64" s="4"/>
      <c r="B64" s="14">
        <v>4</v>
      </c>
      <c r="C64" s="25" t="s">
        <v>42</v>
      </c>
      <c r="D64" s="26"/>
      <c r="E64" s="3"/>
      <c r="F64" s="6"/>
      <c r="G64" s="3"/>
    </row>
    <row r="65" spans="1:7" x14ac:dyDescent="0.25">
      <c r="A65" s="4"/>
      <c r="B65" s="14"/>
      <c r="C65" s="25" t="s">
        <v>28</v>
      </c>
      <c r="D65" s="26"/>
      <c r="E65" s="3"/>
      <c r="F65" s="6"/>
      <c r="G65" s="3"/>
    </row>
    <row r="66" spans="1:7" x14ac:dyDescent="0.25">
      <c r="A66" s="4"/>
      <c r="B66" s="14"/>
      <c r="C66" s="25" t="s">
        <v>29</v>
      </c>
      <c r="D66" s="26"/>
      <c r="E66" s="3"/>
      <c r="F66" s="6"/>
      <c r="G66" s="3"/>
    </row>
    <row r="67" spans="1:7" x14ac:dyDescent="0.25">
      <c r="A67" s="4"/>
      <c r="B67" s="14">
        <v>5</v>
      </c>
      <c r="C67" s="25" t="s">
        <v>21</v>
      </c>
      <c r="D67" s="26"/>
      <c r="E67" s="3"/>
      <c r="F67" s="6"/>
      <c r="G67" s="3"/>
    </row>
    <row r="68" spans="1:7" x14ac:dyDescent="0.25">
      <c r="A68" s="4"/>
      <c r="B68" s="14">
        <v>6</v>
      </c>
      <c r="C68" s="19" t="s">
        <v>22</v>
      </c>
      <c r="D68" s="26">
        <v>10</v>
      </c>
      <c r="E68" s="3"/>
      <c r="F68" s="6"/>
      <c r="G68" s="3"/>
    </row>
    <row r="69" spans="1:7" x14ac:dyDescent="0.25">
      <c r="A69" s="4"/>
      <c r="B69" s="14">
        <v>7</v>
      </c>
      <c r="C69" s="19" t="s">
        <v>23</v>
      </c>
      <c r="D69" s="26">
        <v>120</v>
      </c>
      <c r="E69" s="3"/>
      <c r="F69" s="6"/>
      <c r="G69" s="3"/>
    </row>
    <row r="70" spans="1:7" x14ac:dyDescent="0.25">
      <c r="A70" s="4"/>
      <c r="B70" s="14"/>
      <c r="C70" s="19" t="s">
        <v>24</v>
      </c>
      <c r="D70" s="26"/>
      <c r="E70" s="3"/>
      <c r="F70" s="6"/>
      <c r="G70" s="3"/>
    </row>
    <row r="71" spans="1:7" x14ac:dyDescent="0.25">
      <c r="A71" s="4"/>
      <c r="B71" s="14">
        <v>8</v>
      </c>
      <c r="C71" s="19" t="s">
        <v>40</v>
      </c>
      <c r="D71" s="26">
        <v>3.5</v>
      </c>
      <c r="E71" s="3"/>
      <c r="F71" s="6"/>
      <c r="G71" s="3"/>
    </row>
    <row r="72" spans="1:7" x14ac:dyDescent="0.25">
      <c r="A72" s="4"/>
      <c r="B72" s="14">
        <v>9</v>
      </c>
      <c r="C72" s="19" t="s">
        <v>27</v>
      </c>
      <c r="D72" s="26" t="s">
        <v>5</v>
      </c>
      <c r="E72" s="3"/>
      <c r="F72" s="6"/>
      <c r="G72" s="3"/>
    </row>
    <row r="73" spans="1:7" x14ac:dyDescent="0.25">
      <c r="A73" s="4"/>
      <c r="B73" s="22">
        <v>10</v>
      </c>
      <c r="C73" s="27" t="s">
        <v>41</v>
      </c>
      <c r="D73" s="35">
        <v>1.5</v>
      </c>
      <c r="E73" s="3"/>
      <c r="F73" s="6"/>
      <c r="G73" s="3"/>
    </row>
    <row r="74" spans="1:7" x14ac:dyDescent="0.25">
      <c r="A74" s="4"/>
      <c r="B74" s="11"/>
      <c r="C74" s="12" t="s">
        <v>1</v>
      </c>
      <c r="D74" s="20">
        <f>SUM(D61:D73)</f>
        <v>570</v>
      </c>
      <c r="E74" s="3"/>
      <c r="F74" s="6"/>
      <c r="G74" s="3"/>
    </row>
    <row r="75" spans="1:7" x14ac:dyDescent="0.25">
      <c r="A75" s="4"/>
      <c r="B75" s="65"/>
      <c r="C75" s="65"/>
      <c r="D75" s="65"/>
      <c r="E75" s="3"/>
      <c r="F75" s="6"/>
      <c r="G75" s="3"/>
    </row>
    <row r="76" spans="1:7" x14ac:dyDescent="0.25">
      <c r="A76" s="4"/>
      <c r="B76" s="10" t="s">
        <v>64</v>
      </c>
      <c r="C76" s="10" t="s">
        <v>66</v>
      </c>
      <c r="D76" s="13" t="s">
        <v>0</v>
      </c>
      <c r="E76" s="3"/>
      <c r="F76" s="1"/>
    </row>
    <row r="77" spans="1:7" x14ac:dyDescent="0.25">
      <c r="A77" s="4"/>
      <c r="B77" s="40">
        <v>1</v>
      </c>
      <c r="C77" s="38" t="s">
        <v>65</v>
      </c>
      <c r="D77" s="31">
        <v>140</v>
      </c>
      <c r="E77" s="3"/>
      <c r="F77" s="1"/>
    </row>
    <row r="78" spans="1:7" x14ac:dyDescent="0.25">
      <c r="A78" s="4"/>
      <c r="B78" s="40">
        <v>2</v>
      </c>
      <c r="C78" s="38" t="s">
        <v>4</v>
      </c>
      <c r="D78" s="31">
        <v>30</v>
      </c>
      <c r="E78" s="3"/>
      <c r="F78" s="1"/>
    </row>
    <row r="79" spans="1:7" x14ac:dyDescent="0.25">
      <c r="A79" s="4"/>
      <c r="B79" s="14">
        <v>3</v>
      </c>
      <c r="C79" s="25" t="s">
        <v>42</v>
      </c>
      <c r="D79" s="26"/>
      <c r="E79" s="3"/>
      <c r="F79" s="1"/>
    </row>
    <row r="80" spans="1:7" x14ac:dyDescent="0.25">
      <c r="A80" s="4"/>
      <c r="B80" s="14"/>
      <c r="C80" s="25" t="s">
        <v>28</v>
      </c>
      <c r="D80" s="26"/>
      <c r="E80" s="3"/>
      <c r="F80" s="1"/>
    </row>
    <row r="81" spans="1:6" x14ac:dyDescent="0.25">
      <c r="A81" s="4"/>
      <c r="B81" s="14"/>
      <c r="C81" s="25" t="s">
        <v>29</v>
      </c>
      <c r="D81" s="26"/>
      <c r="E81" s="3"/>
      <c r="F81" s="1"/>
    </row>
    <row r="82" spans="1:6" x14ac:dyDescent="0.25">
      <c r="A82" s="4"/>
      <c r="B82" s="14">
        <v>4</v>
      </c>
      <c r="C82" s="25" t="s">
        <v>21</v>
      </c>
      <c r="D82" s="26"/>
      <c r="E82" s="3"/>
      <c r="F82" s="1"/>
    </row>
    <row r="83" spans="1:6" x14ac:dyDescent="0.25">
      <c r="A83" s="4"/>
      <c r="B83" s="14">
        <v>5</v>
      </c>
      <c r="C83" s="19" t="s">
        <v>22</v>
      </c>
      <c r="D83" s="26">
        <v>10</v>
      </c>
      <c r="E83" s="3"/>
      <c r="F83" s="1"/>
    </row>
    <row r="84" spans="1:6" x14ac:dyDescent="0.25">
      <c r="A84" s="4"/>
      <c r="B84" s="14">
        <v>6</v>
      </c>
      <c r="C84" s="19" t="s">
        <v>23</v>
      </c>
      <c r="D84" s="26">
        <v>20</v>
      </c>
      <c r="E84" s="3"/>
      <c r="F84" s="1"/>
    </row>
    <row r="85" spans="1:6" x14ac:dyDescent="0.25">
      <c r="A85" s="4"/>
      <c r="B85" s="14"/>
      <c r="C85" s="19" t="s">
        <v>24</v>
      </c>
      <c r="D85" s="26"/>
      <c r="E85" s="3"/>
      <c r="F85" s="1"/>
    </row>
    <row r="86" spans="1:6" x14ac:dyDescent="0.25">
      <c r="A86" s="4"/>
      <c r="B86" s="14">
        <v>7</v>
      </c>
      <c r="C86" s="19" t="s">
        <v>40</v>
      </c>
      <c r="D86" s="26">
        <v>3.5</v>
      </c>
      <c r="E86" s="3"/>
      <c r="F86" s="1"/>
    </row>
    <row r="87" spans="1:6" x14ac:dyDescent="0.25">
      <c r="A87" s="4"/>
      <c r="B87" s="14">
        <v>8</v>
      </c>
      <c r="C87" s="19" t="s">
        <v>27</v>
      </c>
      <c r="D87" s="26" t="s">
        <v>5</v>
      </c>
      <c r="E87" s="3"/>
      <c r="F87" s="1"/>
    </row>
    <row r="88" spans="1:6" x14ac:dyDescent="0.25">
      <c r="A88" s="4"/>
      <c r="B88" s="22">
        <v>9</v>
      </c>
      <c r="C88" s="27" t="s">
        <v>82</v>
      </c>
      <c r="D88" s="35">
        <v>1.5</v>
      </c>
      <c r="E88" s="3"/>
      <c r="F88" s="1"/>
    </row>
    <row r="89" spans="1:6" x14ac:dyDescent="0.25">
      <c r="A89" s="4"/>
      <c r="B89" s="11"/>
      <c r="C89" s="12" t="s">
        <v>1</v>
      </c>
      <c r="D89" s="20">
        <f>SUM(D77:D88)</f>
        <v>205</v>
      </c>
      <c r="E89" s="3"/>
      <c r="F89" s="1"/>
    </row>
    <row r="90" spans="1:6" x14ac:dyDescent="0.25">
      <c r="A90" s="4"/>
      <c r="B90" s="8"/>
      <c r="C90" s="8"/>
      <c r="D90" s="8"/>
      <c r="E90" s="3"/>
      <c r="F90" s="1"/>
    </row>
    <row r="91" spans="1:6" x14ac:dyDescent="0.25">
      <c r="A91" s="4"/>
      <c r="B91" s="10" t="s">
        <v>13</v>
      </c>
      <c r="C91" s="10" t="s">
        <v>14</v>
      </c>
      <c r="D91" s="13" t="s">
        <v>0</v>
      </c>
      <c r="E91" s="3"/>
      <c r="F91" s="1"/>
    </row>
    <row r="92" spans="1:6" x14ac:dyDescent="0.25">
      <c r="A92" s="4"/>
      <c r="B92" s="37">
        <v>1</v>
      </c>
      <c r="C92" s="48" t="s">
        <v>3</v>
      </c>
      <c r="D92" s="49">
        <v>25</v>
      </c>
      <c r="E92" s="3"/>
      <c r="F92" s="1"/>
    </row>
    <row r="93" spans="1:6" x14ac:dyDescent="0.25">
      <c r="A93" s="4"/>
      <c r="B93" s="31">
        <v>2</v>
      </c>
      <c r="C93" s="50" t="s">
        <v>15</v>
      </c>
      <c r="D93" s="51">
        <v>100</v>
      </c>
      <c r="E93" s="3"/>
      <c r="F93" s="1"/>
    </row>
    <row r="94" spans="1:6" x14ac:dyDescent="0.25">
      <c r="A94" s="4"/>
      <c r="B94" s="31">
        <v>3</v>
      </c>
      <c r="C94" s="50" t="s">
        <v>16</v>
      </c>
      <c r="D94" s="51">
        <v>140</v>
      </c>
      <c r="E94" s="3"/>
      <c r="F94" s="1"/>
    </row>
    <row r="95" spans="1:6" x14ac:dyDescent="0.25">
      <c r="A95" s="4"/>
      <c r="B95" s="31">
        <v>4</v>
      </c>
      <c r="C95" s="50" t="s">
        <v>6</v>
      </c>
      <c r="D95" s="51" t="s">
        <v>5</v>
      </c>
      <c r="E95" s="3"/>
      <c r="F95" s="1"/>
    </row>
    <row r="96" spans="1:6" x14ac:dyDescent="0.25">
      <c r="A96" s="4"/>
      <c r="B96" s="31">
        <v>5</v>
      </c>
      <c r="C96" s="50" t="s">
        <v>7</v>
      </c>
      <c r="D96" s="51">
        <v>50</v>
      </c>
      <c r="E96" s="3"/>
      <c r="F96" s="1"/>
    </row>
    <row r="97" spans="1:6" x14ac:dyDescent="0.25">
      <c r="A97" s="4"/>
      <c r="B97" s="31">
        <v>6</v>
      </c>
      <c r="C97" s="50" t="s">
        <v>43</v>
      </c>
      <c r="D97" s="51">
        <v>100</v>
      </c>
      <c r="E97" s="3"/>
      <c r="F97" s="1"/>
    </row>
    <row r="98" spans="1:6" x14ac:dyDescent="0.25">
      <c r="A98" s="4"/>
      <c r="B98" s="31">
        <v>7</v>
      </c>
      <c r="C98" s="50" t="s">
        <v>74</v>
      </c>
      <c r="D98" s="51" t="s">
        <v>5</v>
      </c>
      <c r="E98" s="3"/>
      <c r="F98" s="1"/>
    </row>
    <row r="99" spans="1:6" x14ac:dyDescent="0.25">
      <c r="A99" s="4"/>
      <c r="B99" s="31"/>
      <c r="C99" s="21" t="s">
        <v>83</v>
      </c>
      <c r="D99" s="51"/>
      <c r="E99" s="3"/>
      <c r="F99" s="1"/>
    </row>
    <row r="100" spans="1:6" x14ac:dyDescent="0.25">
      <c r="A100" s="4"/>
      <c r="B100" s="31"/>
      <c r="C100" s="21" t="s">
        <v>76</v>
      </c>
      <c r="D100" s="26">
        <v>160</v>
      </c>
      <c r="E100" s="3"/>
      <c r="F100" s="1"/>
    </row>
    <row r="101" spans="1:6" x14ac:dyDescent="0.25">
      <c r="A101" s="4"/>
      <c r="B101" s="31">
        <v>7</v>
      </c>
      <c r="C101" s="50" t="s">
        <v>74</v>
      </c>
      <c r="D101" s="51" t="s">
        <v>5</v>
      </c>
      <c r="E101" s="3"/>
      <c r="F101" s="1"/>
    </row>
    <row r="102" spans="1:6" x14ac:dyDescent="0.25">
      <c r="A102" s="4"/>
      <c r="B102" s="31">
        <v>8</v>
      </c>
      <c r="C102" s="50" t="s">
        <v>84</v>
      </c>
      <c r="D102" s="51"/>
      <c r="E102" s="3"/>
      <c r="F102" s="1"/>
    </row>
    <row r="103" spans="1:6" x14ac:dyDescent="0.25">
      <c r="A103" s="4"/>
      <c r="B103" s="31">
        <v>9</v>
      </c>
      <c r="C103" s="50" t="s">
        <v>62</v>
      </c>
      <c r="D103" s="51">
        <v>120</v>
      </c>
      <c r="E103" s="3"/>
      <c r="F103" s="1"/>
    </row>
    <row r="104" spans="1:6" x14ac:dyDescent="0.25">
      <c r="A104" s="4"/>
      <c r="B104" s="31">
        <v>10</v>
      </c>
      <c r="C104" s="50" t="s">
        <v>44</v>
      </c>
      <c r="D104" s="51">
        <v>25</v>
      </c>
      <c r="E104" s="3"/>
      <c r="F104" s="1"/>
    </row>
    <row r="105" spans="1:6" x14ac:dyDescent="0.25">
      <c r="A105" s="4"/>
      <c r="B105" s="31">
        <v>11</v>
      </c>
      <c r="C105" s="50" t="s">
        <v>45</v>
      </c>
      <c r="D105" s="51" t="s">
        <v>5</v>
      </c>
      <c r="E105" s="3"/>
      <c r="F105" s="1"/>
    </row>
    <row r="106" spans="1:6" x14ac:dyDescent="0.25">
      <c r="A106" s="4"/>
      <c r="B106" s="31">
        <v>12</v>
      </c>
      <c r="C106" s="50" t="s">
        <v>47</v>
      </c>
      <c r="D106" s="31" t="s">
        <v>5</v>
      </c>
      <c r="E106" s="3"/>
      <c r="F106" s="1"/>
    </row>
    <row r="107" spans="1:6" x14ac:dyDescent="0.25">
      <c r="A107" s="4"/>
      <c r="B107" s="53"/>
      <c r="C107" s="52" t="s">
        <v>46</v>
      </c>
      <c r="D107" s="31">
        <v>1.5</v>
      </c>
      <c r="E107" s="3"/>
      <c r="F107" s="1"/>
    </row>
    <row r="108" spans="1:6" x14ac:dyDescent="0.25">
      <c r="A108" s="4"/>
      <c r="B108" s="11"/>
      <c r="C108" s="12" t="s">
        <v>48</v>
      </c>
      <c r="D108" s="20">
        <f>SUM(D92:D106) -100</f>
        <v>620</v>
      </c>
      <c r="E108" s="3"/>
      <c r="F108" s="1"/>
    </row>
    <row r="109" spans="1:6" x14ac:dyDescent="0.25">
      <c r="A109" s="4"/>
      <c r="B109" s="8"/>
      <c r="C109" s="8"/>
      <c r="D109" s="8"/>
      <c r="E109" s="3"/>
      <c r="F109" s="1"/>
    </row>
    <row r="110" spans="1:6" x14ac:dyDescent="0.25">
      <c r="A110" s="4"/>
      <c r="B110" s="8"/>
      <c r="C110" s="8"/>
      <c r="D110" s="8"/>
      <c r="F110" s="1"/>
    </row>
    <row r="111" spans="1:6" x14ac:dyDescent="0.25">
      <c r="B111" s="57" t="s">
        <v>63</v>
      </c>
      <c r="C111" s="58" t="s">
        <v>17</v>
      </c>
      <c r="D111" s="59" t="s">
        <v>0</v>
      </c>
      <c r="F111" s="1"/>
    </row>
    <row r="112" spans="1:6" x14ac:dyDescent="0.25">
      <c r="B112" s="40">
        <v>1</v>
      </c>
      <c r="C112" s="55" t="s">
        <v>3</v>
      </c>
      <c r="D112" s="51">
        <v>25</v>
      </c>
      <c r="F112" s="1"/>
    </row>
    <row r="113" spans="1:6" x14ac:dyDescent="0.25">
      <c r="B113" s="31">
        <v>2</v>
      </c>
      <c r="C113" s="50" t="s">
        <v>15</v>
      </c>
      <c r="D113" s="51">
        <v>150</v>
      </c>
      <c r="F113" s="1"/>
    </row>
    <row r="114" spans="1:6" x14ac:dyDescent="0.25">
      <c r="B114" s="31">
        <v>3</v>
      </c>
      <c r="C114" s="50" t="s">
        <v>16</v>
      </c>
      <c r="D114" s="51">
        <v>150</v>
      </c>
      <c r="F114" s="1"/>
    </row>
    <row r="115" spans="1:6" x14ac:dyDescent="0.25">
      <c r="B115" s="40">
        <v>4</v>
      </c>
      <c r="C115" s="56" t="s">
        <v>75</v>
      </c>
      <c r="D115" s="51">
        <v>50</v>
      </c>
      <c r="F115" s="1"/>
    </row>
    <row r="116" spans="1:6" x14ac:dyDescent="0.25">
      <c r="B116" s="40">
        <v>5</v>
      </c>
      <c r="C116" s="56" t="s">
        <v>7</v>
      </c>
      <c r="D116" s="51">
        <v>100</v>
      </c>
      <c r="F116" s="1"/>
    </row>
    <row r="117" spans="1:6" x14ac:dyDescent="0.25">
      <c r="B117" s="40">
        <v>6</v>
      </c>
      <c r="C117" s="56" t="s">
        <v>50</v>
      </c>
      <c r="D117" s="51">
        <v>25</v>
      </c>
      <c r="F117" s="1"/>
    </row>
    <row r="118" spans="1:6" x14ac:dyDescent="0.25">
      <c r="B118" s="14">
        <v>7</v>
      </c>
      <c r="C118" s="19" t="s">
        <v>85</v>
      </c>
      <c r="D118" s="26" t="s">
        <v>5</v>
      </c>
      <c r="F118" s="1"/>
    </row>
    <row r="119" spans="1:6" x14ac:dyDescent="0.25">
      <c r="B119" s="14">
        <v>8</v>
      </c>
      <c r="C119" s="19" t="s">
        <v>77</v>
      </c>
      <c r="D119" s="26">
        <v>160</v>
      </c>
      <c r="F119" s="1"/>
    </row>
    <row r="120" spans="1:6" x14ac:dyDescent="0.25">
      <c r="B120" s="14">
        <v>9</v>
      </c>
      <c r="C120" s="19" t="s">
        <v>85</v>
      </c>
      <c r="D120" s="26" t="s">
        <v>5</v>
      </c>
      <c r="F120" s="1"/>
    </row>
    <row r="121" spans="1:6" x14ac:dyDescent="0.25">
      <c r="B121" s="14">
        <v>10</v>
      </c>
      <c r="C121" s="19" t="s">
        <v>49</v>
      </c>
      <c r="D121" s="26">
        <v>1.5</v>
      </c>
      <c r="F121" s="1"/>
    </row>
    <row r="122" spans="1:6" x14ac:dyDescent="0.25">
      <c r="B122" s="14">
        <v>11</v>
      </c>
      <c r="C122" s="19" t="s">
        <v>85</v>
      </c>
      <c r="D122" s="26" t="s">
        <v>5</v>
      </c>
      <c r="F122" s="1"/>
    </row>
    <row r="123" spans="1:6" x14ac:dyDescent="0.25">
      <c r="B123" s="22">
        <v>12</v>
      </c>
      <c r="C123" s="27" t="s">
        <v>96</v>
      </c>
      <c r="D123" s="35">
        <v>100</v>
      </c>
      <c r="F123" s="1"/>
    </row>
    <row r="124" spans="1:6" x14ac:dyDescent="0.25">
      <c r="B124" s="54"/>
      <c r="C124" s="60" t="s">
        <v>1</v>
      </c>
      <c r="D124" s="35">
        <f>SUM(D112:D123)</f>
        <v>761.5</v>
      </c>
      <c r="F124" s="1"/>
    </row>
    <row r="125" spans="1:6" x14ac:dyDescent="0.25">
      <c r="D125" s="5"/>
      <c r="F125" s="1"/>
    </row>
    <row r="126" spans="1:6" x14ac:dyDescent="0.25">
      <c r="A126" s="1" t="s">
        <v>30</v>
      </c>
      <c r="B126" s="41" t="s">
        <v>31</v>
      </c>
      <c r="C126" s="42" t="s">
        <v>32</v>
      </c>
      <c r="D126" s="43" t="s">
        <v>0</v>
      </c>
      <c r="F126" s="1"/>
    </row>
    <row r="127" spans="1:6" x14ac:dyDescent="0.25">
      <c r="B127" s="15">
        <v>1</v>
      </c>
      <c r="C127" s="44" t="s">
        <v>33</v>
      </c>
      <c r="D127" s="15">
        <v>50</v>
      </c>
      <c r="F127" s="1"/>
    </row>
    <row r="128" spans="1:6" x14ac:dyDescent="0.25">
      <c r="B128" s="15">
        <v>2</v>
      </c>
      <c r="C128" s="44" t="s">
        <v>34</v>
      </c>
      <c r="D128" s="15">
        <v>50</v>
      </c>
    </row>
    <row r="129" spans="2:4" x14ac:dyDescent="0.25">
      <c r="B129" s="15">
        <v>3</v>
      </c>
      <c r="C129" s="44" t="s">
        <v>35</v>
      </c>
      <c r="D129" s="15" t="s">
        <v>5</v>
      </c>
    </row>
    <row r="130" spans="2:4" x14ac:dyDescent="0.25">
      <c r="B130" s="15">
        <v>4</v>
      </c>
      <c r="C130" s="44" t="s">
        <v>51</v>
      </c>
      <c r="D130" s="15">
        <v>100</v>
      </c>
    </row>
    <row r="131" spans="2:4" x14ac:dyDescent="0.25">
      <c r="B131" s="15">
        <v>5</v>
      </c>
      <c r="C131" s="44" t="s">
        <v>36</v>
      </c>
      <c r="D131" s="15" t="s">
        <v>37</v>
      </c>
    </row>
    <row r="132" spans="2:4" x14ac:dyDescent="0.25">
      <c r="B132" s="31">
        <v>6</v>
      </c>
      <c r="C132" s="45" t="s">
        <v>86</v>
      </c>
      <c r="D132" s="31">
        <v>100</v>
      </c>
    </row>
    <row r="133" spans="2:4" x14ac:dyDescent="0.25">
      <c r="B133" s="31">
        <v>7</v>
      </c>
      <c r="C133" s="45" t="s">
        <v>87</v>
      </c>
      <c r="D133" s="31">
        <v>200</v>
      </c>
    </row>
    <row r="134" spans="2:4" x14ac:dyDescent="0.25">
      <c r="B134" s="31">
        <v>8</v>
      </c>
      <c r="C134" s="45" t="s">
        <v>88</v>
      </c>
      <c r="D134" s="31"/>
    </row>
    <row r="135" spans="2:4" x14ac:dyDescent="0.25">
      <c r="B135" s="31">
        <v>9</v>
      </c>
      <c r="C135" s="45" t="s">
        <v>38</v>
      </c>
      <c r="D135" s="31" t="s">
        <v>5</v>
      </c>
    </row>
    <row r="136" spans="2:4" x14ac:dyDescent="0.25">
      <c r="B136" s="41"/>
      <c r="C136" s="43" t="s">
        <v>1</v>
      </c>
      <c r="D136" s="46">
        <f>SUM(D127:D135) - 300</f>
        <v>200</v>
      </c>
    </row>
    <row r="138" spans="2:4" x14ac:dyDescent="0.25">
      <c r="B138" s="41" t="s">
        <v>89</v>
      </c>
      <c r="C138" s="66" t="s">
        <v>90</v>
      </c>
      <c r="D138" s="43" t="s">
        <v>0</v>
      </c>
    </row>
    <row r="139" spans="2:4" x14ac:dyDescent="0.25">
      <c r="B139" s="70">
        <v>1</v>
      </c>
      <c r="C139" s="47" t="s">
        <v>91</v>
      </c>
      <c r="D139" s="68">
        <v>50</v>
      </c>
    </row>
    <row r="140" spans="2:4" x14ac:dyDescent="0.25">
      <c r="B140" s="71">
        <v>2</v>
      </c>
      <c r="C140" s="47" t="s">
        <v>92</v>
      </c>
      <c r="D140" s="69">
        <v>50</v>
      </c>
    </row>
    <row r="141" spans="2:4" x14ac:dyDescent="0.25">
      <c r="B141" s="71">
        <v>3</v>
      </c>
      <c r="C141" s="47" t="s">
        <v>93</v>
      </c>
      <c r="D141" s="69">
        <v>200</v>
      </c>
    </row>
    <row r="142" spans="2:4" x14ac:dyDescent="0.25">
      <c r="B142" s="71">
        <v>4</v>
      </c>
      <c r="C142" s="47" t="s">
        <v>35</v>
      </c>
      <c r="D142" s="69" t="s">
        <v>5</v>
      </c>
    </row>
    <row r="143" spans="2:4" x14ac:dyDescent="0.25">
      <c r="B143" s="71">
        <v>5</v>
      </c>
      <c r="C143" s="47" t="s">
        <v>94</v>
      </c>
      <c r="D143" s="69" t="s">
        <v>37</v>
      </c>
    </row>
    <row r="144" spans="2:4" x14ac:dyDescent="0.25">
      <c r="B144" s="72">
        <v>6</v>
      </c>
      <c r="C144" s="47" t="s">
        <v>95</v>
      </c>
      <c r="D144" s="69" t="s">
        <v>37</v>
      </c>
    </row>
    <row r="145" spans="2:4" x14ac:dyDescent="0.25">
      <c r="B145" s="41"/>
      <c r="C145" s="67" t="s">
        <v>1</v>
      </c>
      <c r="D145" s="46">
        <f>SUM(D139:D144)</f>
        <v>300</v>
      </c>
    </row>
  </sheetData>
  <pageMargins left="0.39370078740157483" right="0.39370078740157483" top="0.39370078740157483" bottom="0.39370078740157483" header="0.31496062992125984" footer="0.31496062992125984"/>
  <pageSetup paperSize="9" scale="89" orientation="portrait" r:id="rId1"/>
  <headerFooter>
    <oddFooter>&amp;C- &amp;P -</oddFooter>
  </headerFooter>
  <rowBreaks count="1" manualBreakCount="1">
    <brk id="5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Nas</dc:creator>
  <cp:lastModifiedBy>Bukvičková</cp:lastModifiedBy>
  <cp:lastPrinted>2019-05-09T06:28:34Z</cp:lastPrinted>
  <dcterms:created xsi:type="dcterms:W3CDTF">2018-02-04T14:20:38Z</dcterms:created>
  <dcterms:modified xsi:type="dcterms:W3CDTF">2019-06-26T07:20:37Z</dcterms:modified>
</cp:coreProperties>
</file>