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VOBODA\VZ\2021\3-elektro-Opravy elektroinstalace\"/>
    </mc:Choice>
  </mc:AlternateContent>
  <xr:revisionPtr revIDLastSave="0" documentId="13_ncr:1_{2D68407E-9F25-4D46-869C-D91EDFA38B43}" xr6:coauthVersionLast="46" xr6:coauthVersionMax="46" xr10:uidLastSave="{00000000-0000-0000-0000-000000000000}"/>
  <bookViews>
    <workbookView xWindow="-120" yWindow="-120" windowWidth="29040" windowHeight="15840" tabRatio="664" xr2:uid="{00000000-000D-0000-FFFF-FFFF00000000}"/>
  </bookViews>
  <sheets>
    <sheet name="Pokoj č. 19" sheetId="5" r:id="rId1"/>
    <sheet name="Pokoj č. 31" sheetId="2" r:id="rId2"/>
    <sheet name="Pokoj č. 16" sheetId="1" r:id="rId3"/>
    <sheet name="Pokoj č. 33" sheetId="12" r:id="rId4"/>
    <sheet name="Prádelna-osvětlení" sheetId="4" r:id="rId5"/>
    <sheet name="Kuchyně-suterén" sheetId="6" r:id="rId6"/>
    <sheet name="Hospodářská budova" sheetId="10" r:id="rId7"/>
    <sheet name="Koupelna" sheetId="11" r:id="rId8"/>
    <sheet name="Krycí list" sheetId="7" r:id="rId9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4" i="11" l="1"/>
  <c r="H23" i="6"/>
  <c r="H22" i="6"/>
  <c r="H21" i="6"/>
  <c r="H20" i="6"/>
  <c r="H19" i="6"/>
  <c r="H18" i="6"/>
  <c r="H17" i="6"/>
  <c r="H16" i="6"/>
  <c r="H15" i="6"/>
  <c r="H14" i="10"/>
  <c r="H15" i="10"/>
  <c r="H16" i="10"/>
  <c r="H17" i="10"/>
  <c r="H18" i="10"/>
  <c r="H19" i="10"/>
  <c r="H20" i="10"/>
  <c r="H21" i="10"/>
  <c r="H22" i="10"/>
  <c r="H23" i="10"/>
  <c r="H24" i="10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19" i="11"/>
  <c r="H18" i="11"/>
  <c r="H17" i="11"/>
  <c r="H16" i="11"/>
  <c r="H15" i="11"/>
  <c r="H13" i="11"/>
  <c r="H12" i="11"/>
  <c r="H11" i="11"/>
  <c r="H10" i="11"/>
  <c r="H9" i="11"/>
  <c r="H8" i="11"/>
  <c r="H7" i="11"/>
  <c r="H6" i="1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6" i="5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6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6" i="1"/>
  <c r="H8" i="6"/>
  <c r="H9" i="6"/>
  <c r="H10" i="6"/>
  <c r="H11" i="6"/>
  <c r="H12" i="6"/>
  <c r="H13" i="6"/>
  <c r="H14" i="6"/>
  <c r="H24" i="6"/>
  <c r="H25" i="6"/>
  <c r="H26" i="6"/>
  <c r="H27" i="6"/>
  <c r="H28" i="6"/>
  <c r="H29" i="6"/>
  <c r="H7" i="6"/>
  <c r="H6" i="6"/>
  <c r="H30" i="10"/>
  <c r="H29" i="10"/>
  <c r="H28" i="10"/>
  <c r="H27" i="10"/>
  <c r="H26" i="10"/>
  <c r="H25" i="10"/>
  <c r="H13" i="10"/>
  <c r="H12" i="10"/>
  <c r="H11" i="10"/>
  <c r="H10" i="10"/>
  <c r="H9" i="10"/>
  <c r="H8" i="10"/>
  <c r="H7" i="10"/>
  <c r="H6" i="10"/>
  <c r="H22" i="12" l="1"/>
  <c r="H23" i="12" s="1"/>
  <c r="H24" i="12" s="1"/>
  <c r="H31" i="4"/>
  <c r="H21" i="11"/>
  <c r="H22" i="11" s="1"/>
  <c r="H23" i="11" s="1"/>
  <c r="H22" i="5"/>
  <c r="H31" i="6"/>
  <c r="H32" i="6" s="1"/>
  <c r="H33" i="6" s="1"/>
  <c r="H32" i="10"/>
  <c r="H33" i="10" s="1"/>
  <c r="H34" i="10" s="1"/>
  <c r="H22" i="2"/>
  <c r="H23" i="2" s="1"/>
  <c r="H24" i="2" s="1"/>
  <c r="H32" i="4" l="1"/>
  <c r="H33" i="4" s="1"/>
  <c r="H23" i="5"/>
  <c r="H24" i="5" s="1"/>
  <c r="H22" i="1"/>
  <c r="F15" i="7" s="1"/>
  <c r="H23" i="1" l="1"/>
  <c r="H24" i="1" s="1"/>
  <c r="F16" i="7"/>
  <c r="F17" i="7" s="1"/>
</calcChain>
</file>

<file path=xl/sharedStrings.xml><?xml version="1.0" encoding="utf-8"?>
<sst xmlns="http://schemas.openxmlformats.org/spreadsheetml/2006/main" count="381" uniqueCount="92">
  <si>
    <t>Popis</t>
  </si>
  <si>
    <t>MJ</t>
  </si>
  <si>
    <t>Počet MJ</t>
  </si>
  <si>
    <t>Cena za MJ</t>
  </si>
  <si>
    <t>Cena celkem</t>
  </si>
  <si>
    <t>m</t>
  </si>
  <si>
    <t>ks</t>
  </si>
  <si>
    <t>Práce</t>
  </si>
  <si>
    <t>kpl</t>
  </si>
  <si>
    <t>VRN - vedlejší rozpočtové náklady</t>
  </si>
  <si>
    <t>Doprava a přesun hmot</t>
  </si>
  <si>
    <t>Likvidace odpadu vč. uložení na skládku</t>
  </si>
  <si>
    <t>cena celkem bez DPH</t>
  </si>
  <si>
    <t>DPH 15%</t>
  </si>
  <si>
    <t>Celkem</t>
  </si>
  <si>
    <t>Spojovací materiál apod.</t>
  </si>
  <si>
    <t>Průběžný hrubý úklid</t>
  </si>
  <si>
    <t>Pozn.:</t>
  </si>
  <si>
    <t>Cena celkem bez DPH</t>
  </si>
  <si>
    <t>15 % DPH</t>
  </si>
  <si>
    <t>Cena celkem včetně 15 % DPH</t>
  </si>
  <si>
    <t>……………………………………………….</t>
  </si>
  <si>
    <t>razítko a podpis</t>
  </si>
  <si>
    <t>kabel CYKY J 3x1,5</t>
  </si>
  <si>
    <t>kabel CYKY J 3x2,5</t>
  </si>
  <si>
    <t>zásuvka dvojnásobná tango šedivá</t>
  </si>
  <si>
    <t>vypínač tango řady 6 kompletní šedivý</t>
  </si>
  <si>
    <t>sádrové pojivo</t>
  </si>
  <si>
    <t>kg</t>
  </si>
  <si>
    <t>vypínač tango řady 5 kompletní šedivý</t>
  </si>
  <si>
    <t>Led SMART svítidlo stropní 18W/230V 4000k</t>
  </si>
  <si>
    <t>LED kuch.svítidlo 28 SMD/5,5W,36cm</t>
  </si>
  <si>
    <t>krabice instalační KU 68/1</t>
  </si>
  <si>
    <t xml:space="preserve">V                 dne         .      . 2020 </t>
  </si>
  <si>
    <t>Oprava elektrických rozvodů a osvětlení v koupelně</t>
  </si>
  <si>
    <t>vypínač tango řady 5 kompletní IP 44</t>
  </si>
  <si>
    <t>LED přisazené svítidlo, kruhové bílé 20W/4000K IP 65</t>
  </si>
  <si>
    <t>vodič CY x 16 žlutozelený</t>
  </si>
  <si>
    <t>spojovací materiál apod.</t>
  </si>
  <si>
    <t>trubka tuhá šedá 25mm</t>
  </si>
  <si>
    <t>příchytka trubek 25mm</t>
  </si>
  <si>
    <t>vypínač KATKO žlutočervený 25A IP 66</t>
  </si>
  <si>
    <t>Oprava elektrických rozvodů a osvětlení pokoje č. 19</t>
  </si>
  <si>
    <t>Oprava osvětlení + jištění prádelna</t>
  </si>
  <si>
    <t>Oprava elektrických rozvodů kuchyně - suterén</t>
  </si>
  <si>
    <t>zásuvka tango bílá IP 44 - bílá</t>
  </si>
  <si>
    <t>vypínač ř. 6 tango bílé IP44</t>
  </si>
  <si>
    <t>ECO ROOM 150/600 - malá rekuperační jednotka</t>
  </si>
  <si>
    <t>Oprava elektrických rozvodů, osvětlení a hromosvodu - hospodářská budova</t>
  </si>
  <si>
    <t>spínač ř. 6 schodišťový IP 44</t>
  </si>
  <si>
    <t>zásuvka IP 44</t>
  </si>
  <si>
    <t>krabice spelsberg i 12 L IP 55</t>
  </si>
  <si>
    <t>rozvodnice na omítku IP65 12 modulů</t>
  </si>
  <si>
    <t>proudový chránič MOE PF6-25/003/</t>
  </si>
  <si>
    <t>zářivka LED 36W IP 65</t>
  </si>
  <si>
    <t>LED svítidlo 18W IP 44 s PIR zapínáním</t>
  </si>
  <si>
    <t>HROMOSVOD</t>
  </si>
  <si>
    <t>ochranná trubka 1,7m</t>
  </si>
  <si>
    <t>držák trubky DJDpp</t>
  </si>
  <si>
    <t>svorka zkušební SZb</t>
  </si>
  <si>
    <t>držák vedení OBO 177/55 MB</t>
  </si>
  <si>
    <t>zemnící drát AlMgSi 8 mm</t>
  </si>
  <si>
    <t>podpěra vedení s lepícím páskem s držákem DEHNsnap</t>
  </si>
  <si>
    <t>zemnící svorka ss</t>
  </si>
  <si>
    <t>LED svítidlo venkovní IP 65, 18W, 4 000k</t>
  </si>
  <si>
    <t>kabel CYKY J 5x2,5</t>
  </si>
  <si>
    <t>kabel CYKY O 3x1,5</t>
  </si>
  <si>
    <t>LED svítidlo kruh. 18W, 4 000K</t>
  </si>
  <si>
    <t>Led svítidlo zářívkové IP 65 36W</t>
  </si>
  <si>
    <t>dvojzásuvka na omítku IP 44 šedá</t>
  </si>
  <si>
    <t>spínač na omítku ř. 6 IP 44 šedý</t>
  </si>
  <si>
    <t>zásuvka 400V/16A/5 kolík</t>
  </si>
  <si>
    <t>proudový chránič EATON PF6 40/4/003</t>
  </si>
  <si>
    <t>motorový spouštěč 400V 2,5A</t>
  </si>
  <si>
    <t>vodič CYx4 žlutozelený</t>
  </si>
  <si>
    <t>jistič EATON PL6 16/B/1</t>
  </si>
  <si>
    <t>TOPS DZ drátěný žlab DZ 50/50</t>
  </si>
  <si>
    <t>horní závěs dr. žlabu DZ 50</t>
  </si>
  <si>
    <t>spoj. montážní balíček drátového žlabu M6 vratový</t>
  </si>
  <si>
    <t>LED zářivka IP 65 36W 4000K</t>
  </si>
  <si>
    <t>krabice SPELSB i 12 prázdná</t>
  </si>
  <si>
    <t>LED svítidlo kruh 18W, 4000K</t>
  </si>
  <si>
    <t>jistič EATON PL6 10/B/1</t>
  </si>
  <si>
    <t>jistič EATON PL6 B/6/1</t>
  </si>
  <si>
    <t>jistič EATON PL6 16/C/3</t>
  </si>
  <si>
    <t>3 fázová lišta jističů 1 metr + koncovky</t>
  </si>
  <si>
    <t>dyn lišta 1 metr</t>
  </si>
  <si>
    <t>Oprava elektrických rozvodů a osvětlení pokoje č. 31</t>
  </si>
  <si>
    <t>Oprava elektrických rozvodů a osvětlení pokoje č. 16</t>
  </si>
  <si>
    <t>Oprava elektrických rozvodů a osvětlení pokoje č. 33</t>
  </si>
  <si>
    <t>LEDMAX 1,4 ABS 6400/8400/46W</t>
  </si>
  <si>
    <t>Krycí list opravy  elektro pokoje č. 16, 19, 31, 33, prádelny, koupelny, kuchyně suterén a hospodářské budovy.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</si>
</sst>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[$Kč-405];[Red]\-#,##0.00\ [$Kč-405]"/>
    <numFmt numFmtId="165" formatCode="#,##0.00&quot; Kč&quot;"/>
    <numFmt numFmtId="166" formatCode="#,##0.00\ &quot;Kč&quot;"/>
    <numFmt numFmtId="167" formatCode="[$-405]General"/>
    <numFmt numFmtId="168" formatCode="[$-405]#,##0.00"/>
    <numFmt numFmtId="169" formatCode="#,##0.00&quot; &quot;[$Kč-405];[Red]&quot;-&quot;#,##0.00&quot; &quot;[$Kč-405]"/>
  </numFmts>
  <fonts count="11" x14ac:knownFonts="1">
    <font>
      <sz val="11"/>
      <color rgb="FF000000"/>
      <name val="Calibri"/>
      <family val="2"/>
      <charset val="238"/>
    </font>
    <font>
      <b/>
      <u/>
      <sz val="11"/>
      <color rgb="FF000000"/>
      <name val="Arial"/>
      <family val="2"/>
      <charset val="238"/>
    </font>
    <font>
      <b/>
      <sz val="10"/>
      <color rgb="FFFFFFFF"/>
      <name val="Arial CE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6699"/>
        <bgColor rgb="FF8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167" fontId="10" fillId="0" borderId="0"/>
  </cellStyleXfs>
  <cellXfs count="74">
    <xf numFmtId="0" fontId="0" fillId="0" borderId="0" xfId="0"/>
    <xf numFmtId="0" fontId="1" fillId="0" borderId="0" xfId="0" applyFont="1"/>
    <xf numFmtId="1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0" fontId="0" fillId="0" borderId="4" xfId="0" applyFont="1" applyBorder="1"/>
    <xf numFmtId="4" fontId="0" fillId="0" borderId="5" xfId="0" applyNumberFormat="1" applyBorder="1"/>
    <xf numFmtId="0" fontId="0" fillId="0" borderId="6" xfId="0" applyBorder="1"/>
    <xf numFmtId="0" fontId="0" fillId="0" borderId="6" xfId="0" applyBorder="1" applyAlignment="1">
      <alignment horizontal="right" vertical="center"/>
    </xf>
    <xf numFmtId="4" fontId="0" fillId="0" borderId="6" xfId="0" applyNumberFormat="1" applyBorder="1"/>
    <xf numFmtId="0" fontId="0" fillId="0" borderId="7" xfId="0" applyFont="1" applyBorder="1"/>
    <xf numFmtId="164" fontId="3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4" fontId="5" fillId="0" borderId="5" xfId="0" applyNumberFormat="1" applyFont="1" applyBorder="1"/>
    <xf numFmtId="164" fontId="4" fillId="0" borderId="5" xfId="0" applyNumberFormat="1" applyFont="1" applyBorder="1" applyAlignme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65" fontId="4" fillId="0" borderId="5" xfId="0" applyNumberFormat="1" applyFont="1" applyBorder="1"/>
    <xf numFmtId="0" fontId="0" fillId="0" borderId="0" xfId="0" applyFont="1" applyAlignment="1"/>
    <xf numFmtId="0" fontId="0" fillId="0" borderId="0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8" fillId="0" borderId="13" xfId="0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166" fontId="9" fillId="0" borderId="0" xfId="0" applyNumberFormat="1" applyFont="1" applyBorder="1" applyAlignment="1">
      <alignment horizontal="left" vertical="top" wrapText="1"/>
    </xf>
    <xf numFmtId="166" fontId="8" fillId="0" borderId="14" xfId="0" applyNumberFormat="1" applyFont="1" applyBorder="1" applyAlignment="1">
      <alignment horizontal="left" vertical="top" wrapText="1"/>
    </xf>
    <xf numFmtId="0" fontId="8" fillId="0" borderId="15" xfId="0" applyFont="1" applyBorder="1" applyAlignment="1">
      <alignment horizontal="right" vertical="top" wrapText="1"/>
    </xf>
    <xf numFmtId="166" fontId="8" fillId="0" borderId="16" xfId="0" applyNumberFormat="1" applyFont="1" applyBorder="1" applyAlignment="1">
      <alignment horizontal="left" vertical="top" wrapText="1"/>
    </xf>
    <xf numFmtId="0" fontId="8" fillId="0" borderId="17" xfId="0" applyFont="1" applyBorder="1" applyAlignment="1">
      <alignment horizontal="right" wrapText="1"/>
    </xf>
    <xf numFmtId="166" fontId="8" fillId="0" borderId="18" xfId="0" applyNumberFormat="1" applyFont="1" applyBorder="1" applyAlignment="1">
      <alignment horizontal="left" wrapText="1"/>
    </xf>
    <xf numFmtId="0" fontId="6" fillId="0" borderId="11" xfId="0" applyFont="1" applyBorder="1" applyAlignment="1">
      <alignment horizontal="right" vertical="top" wrapText="1"/>
    </xf>
    <xf numFmtId="0" fontId="6" fillId="0" borderId="0" xfId="0" applyFont="1" applyBorder="1" applyAlignment="1"/>
    <xf numFmtId="0" fontId="6" fillId="0" borderId="11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167" fontId="10" fillId="0" borderId="22" xfId="1" applyFont="1" applyBorder="1" applyAlignment="1">
      <alignment horizontal="left"/>
    </xf>
    <xf numFmtId="167" fontId="10" fillId="0" borderId="22" xfId="1" applyFont="1" applyBorder="1"/>
    <xf numFmtId="167" fontId="10" fillId="0" borderId="23" xfId="1" applyBorder="1"/>
    <xf numFmtId="167" fontId="10" fillId="0" borderId="23" xfId="1" applyFont="1" applyBorder="1" applyAlignment="1">
      <alignment horizontal="right" vertical="center"/>
    </xf>
    <xf numFmtId="167" fontId="10" fillId="0" borderId="22" xfId="1" applyBorder="1"/>
    <xf numFmtId="167" fontId="10" fillId="0" borderId="23" xfId="1" applyFont="1" applyBorder="1"/>
    <xf numFmtId="167" fontId="10" fillId="0" borderId="23" xfId="1" applyBorder="1" applyAlignment="1">
      <alignment horizontal="right" vertical="center"/>
    </xf>
    <xf numFmtId="168" fontId="10" fillId="0" borderId="23" xfId="1" applyNumberFormat="1" applyBorder="1"/>
    <xf numFmtId="167" fontId="10" fillId="0" borderId="24" xfId="1" applyBorder="1"/>
    <xf numFmtId="167" fontId="10" fillId="0" borderId="24" xfId="1" applyBorder="1" applyAlignment="1">
      <alignment horizontal="right" vertical="center"/>
    </xf>
    <xf numFmtId="168" fontId="10" fillId="0" borderId="24" xfId="1" applyNumberFormat="1" applyBorder="1"/>
    <xf numFmtId="167" fontId="10" fillId="0" borderId="25" xfId="1" applyFont="1" applyBorder="1"/>
    <xf numFmtId="169" fontId="6" fillId="0" borderId="23" xfId="1" applyNumberFormat="1" applyFont="1" applyBorder="1" applyAlignment="1">
      <alignment horizontal="center"/>
    </xf>
    <xf numFmtId="169" fontId="4" fillId="0" borderId="23" xfId="1" applyNumberFormat="1" applyFont="1" applyBorder="1" applyAlignment="1">
      <alignment horizontal="center"/>
    </xf>
    <xf numFmtId="167" fontId="4" fillId="0" borderId="23" xfId="1" applyFont="1" applyBorder="1"/>
    <xf numFmtId="168" fontId="4" fillId="0" borderId="23" xfId="1" applyNumberFormat="1" applyFont="1" applyBorder="1"/>
    <xf numFmtId="169" fontId="4" fillId="0" borderId="23" xfId="1" applyNumberFormat="1" applyFont="1" applyBorder="1" applyAlignment="1"/>
    <xf numFmtId="167" fontId="10" fillId="0" borderId="0" xfId="1"/>
    <xf numFmtId="167" fontId="6" fillId="0" borderId="23" xfId="1" applyFont="1" applyBorder="1" applyAlignment="1">
      <alignment horizontal="center"/>
    </xf>
    <xf numFmtId="167" fontId="6" fillId="0" borderId="23" xfId="1" applyFont="1" applyBorder="1"/>
    <xf numFmtId="165" fontId="4" fillId="0" borderId="23" xfId="1" applyNumberFormat="1" applyFont="1" applyBorder="1"/>
    <xf numFmtId="1" fontId="2" fillId="2" borderId="1" xfId="0" applyNumberFormat="1" applyFont="1" applyFill="1" applyBorder="1" applyAlignment="1">
      <alignment horizontal="center" vertical="center" wrapText="1"/>
    </xf>
    <xf numFmtId="167" fontId="0" fillId="0" borderId="23" xfId="1" applyFont="1" applyBorder="1"/>
    <xf numFmtId="168" fontId="10" fillId="4" borderId="23" xfId="1" applyNumberFormat="1" applyFill="1" applyBorder="1" applyProtection="1"/>
    <xf numFmtId="167" fontId="0" fillId="0" borderId="23" xfId="1" applyFont="1" applyBorder="1" applyAlignment="1">
      <alignment horizontal="right" vertical="center"/>
    </xf>
    <xf numFmtId="167" fontId="10" fillId="5" borderId="23" xfId="1" applyFill="1" applyBorder="1"/>
    <xf numFmtId="0" fontId="1" fillId="0" borderId="0" xfId="0" applyFont="1" applyFill="1"/>
    <xf numFmtId="167" fontId="0" fillId="0" borderId="23" xfId="1" applyFont="1" applyFill="1" applyBorder="1"/>
    <xf numFmtId="168" fontId="10" fillId="4" borderId="23" xfId="1" applyNumberFormat="1" applyFill="1" applyBorder="1" applyProtection="1">
      <protection locked="0"/>
    </xf>
    <xf numFmtId="0" fontId="0" fillId="3" borderId="0" xfId="0" applyFill="1" applyAlignment="1">
      <alignment horizontal="left" vertical="top" wrapText="1"/>
    </xf>
    <xf numFmtId="0" fontId="7" fillId="5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3:H31"/>
  <sheetViews>
    <sheetView tabSelected="1" zoomScaleNormal="100" workbookViewId="0">
      <selection activeCell="H18" sqref="H18"/>
    </sheetView>
  </sheetViews>
  <sheetFormatPr defaultRowHeight="15" x14ac:dyDescent="0.25"/>
  <cols>
    <col min="1" max="1" width="1.5703125" customWidth="1"/>
    <col min="2" max="2" width="3.7109375" customWidth="1"/>
    <col min="3" max="3" width="1.140625" customWidth="1"/>
    <col min="4" max="4" width="42.7109375" customWidth="1"/>
    <col min="5" max="6" width="5.7109375" customWidth="1"/>
    <col min="7" max="7" width="8.7109375" customWidth="1"/>
    <col min="8" max="8" width="14.7109375" customWidth="1"/>
    <col min="9" max="1025" width="8.7109375" customWidth="1"/>
  </cols>
  <sheetData>
    <row r="3" spans="2:8" x14ac:dyDescent="0.25">
      <c r="D3" s="1" t="s">
        <v>42</v>
      </c>
    </row>
    <row r="5" spans="2:8" ht="25.5" x14ac:dyDescent="0.25">
      <c r="B5" s="2"/>
      <c r="D5" s="3" t="s">
        <v>0</v>
      </c>
      <c r="E5" s="3" t="s">
        <v>1</v>
      </c>
      <c r="F5" s="63" t="s">
        <v>2</v>
      </c>
      <c r="G5" s="4" t="s">
        <v>3</v>
      </c>
      <c r="H5" s="5" t="s">
        <v>4</v>
      </c>
    </row>
    <row r="6" spans="2:8" x14ac:dyDescent="0.25">
      <c r="B6" s="42">
        <v>1</v>
      </c>
      <c r="C6" s="43"/>
      <c r="D6" s="44" t="s">
        <v>23</v>
      </c>
      <c r="E6" s="45" t="s">
        <v>5</v>
      </c>
      <c r="F6" s="45">
        <v>50</v>
      </c>
      <c r="G6" s="70"/>
      <c r="H6" s="49">
        <f>G6*F6</f>
        <v>0</v>
      </c>
    </row>
    <row r="7" spans="2:8" x14ac:dyDescent="0.25">
      <c r="B7" s="42">
        <v>2</v>
      </c>
      <c r="C7" s="43"/>
      <c r="D7" s="44" t="s">
        <v>24</v>
      </c>
      <c r="E7" s="45" t="s">
        <v>5</v>
      </c>
      <c r="F7" s="45">
        <v>50</v>
      </c>
      <c r="G7" s="70"/>
      <c r="H7" s="49">
        <f t="shared" ref="H7:H20" si="0">G7*F7</f>
        <v>0</v>
      </c>
    </row>
    <row r="8" spans="2:8" x14ac:dyDescent="0.25">
      <c r="B8" s="42">
        <v>3</v>
      </c>
      <c r="C8" s="46"/>
      <c r="D8" s="44" t="s">
        <v>25</v>
      </c>
      <c r="E8" s="45" t="s">
        <v>6</v>
      </c>
      <c r="F8" s="45">
        <v>4</v>
      </c>
      <c r="G8" s="70"/>
      <c r="H8" s="49">
        <f t="shared" si="0"/>
        <v>0</v>
      </c>
    </row>
    <row r="9" spans="2:8" x14ac:dyDescent="0.25">
      <c r="B9" s="42">
        <v>4</v>
      </c>
      <c r="C9" s="43"/>
      <c r="D9" s="44" t="s">
        <v>26</v>
      </c>
      <c r="E9" s="45" t="s">
        <v>6</v>
      </c>
      <c r="F9" s="45">
        <v>3</v>
      </c>
      <c r="G9" s="70"/>
      <c r="H9" s="49">
        <f t="shared" si="0"/>
        <v>0</v>
      </c>
    </row>
    <row r="10" spans="2:8" x14ac:dyDescent="0.25">
      <c r="B10" s="42">
        <v>5</v>
      </c>
      <c r="C10" s="43"/>
      <c r="D10" s="44" t="s">
        <v>29</v>
      </c>
      <c r="E10" s="45" t="s">
        <v>6</v>
      </c>
      <c r="F10" s="45">
        <v>1</v>
      </c>
      <c r="G10" s="70"/>
      <c r="H10" s="49">
        <f t="shared" si="0"/>
        <v>0</v>
      </c>
    </row>
    <row r="11" spans="2:8" x14ac:dyDescent="0.25">
      <c r="B11" s="42">
        <v>6</v>
      </c>
      <c r="C11" s="43"/>
      <c r="D11" s="44" t="s">
        <v>30</v>
      </c>
      <c r="E11" s="45" t="s">
        <v>6</v>
      </c>
      <c r="F11" s="45">
        <v>2</v>
      </c>
      <c r="G11" s="70"/>
      <c r="H11" s="49">
        <f t="shared" si="0"/>
        <v>0</v>
      </c>
    </row>
    <row r="12" spans="2:8" x14ac:dyDescent="0.25">
      <c r="B12" s="42">
        <v>7</v>
      </c>
      <c r="C12" s="43"/>
      <c r="D12" s="44" t="s">
        <v>31</v>
      </c>
      <c r="E12" s="45" t="s">
        <v>6</v>
      </c>
      <c r="F12" s="45">
        <v>3</v>
      </c>
      <c r="G12" s="70"/>
      <c r="H12" s="49">
        <f t="shared" si="0"/>
        <v>0</v>
      </c>
    </row>
    <row r="13" spans="2:8" x14ac:dyDescent="0.25">
      <c r="B13" s="42">
        <v>8</v>
      </c>
      <c r="C13" s="43"/>
      <c r="D13" s="44" t="s">
        <v>27</v>
      </c>
      <c r="E13" s="45" t="s">
        <v>28</v>
      </c>
      <c r="F13" s="45">
        <v>20</v>
      </c>
      <c r="G13" s="70"/>
      <c r="H13" s="49">
        <f t="shared" si="0"/>
        <v>0</v>
      </c>
    </row>
    <row r="14" spans="2:8" x14ac:dyDescent="0.25">
      <c r="B14" s="42">
        <v>9</v>
      </c>
      <c r="C14" s="43"/>
      <c r="D14" s="44" t="s">
        <v>32</v>
      </c>
      <c r="E14" s="45" t="s">
        <v>6</v>
      </c>
      <c r="F14" s="45">
        <v>12</v>
      </c>
      <c r="G14" s="70"/>
      <c r="H14" s="49">
        <f t="shared" si="0"/>
        <v>0</v>
      </c>
    </row>
    <row r="15" spans="2:8" x14ac:dyDescent="0.25">
      <c r="B15" s="42">
        <v>10</v>
      </c>
      <c r="C15" s="43"/>
      <c r="D15" s="47" t="s">
        <v>10</v>
      </c>
      <c r="E15" s="48" t="s">
        <v>8</v>
      </c>
      <c r="F15" s="48">
        <v>1</v>
      </c>
      <c r="G15" s="70"/>
      <c r="H15" s="49">
        <f t="shared" si="0"/>
        <v>0</v>
      </c>
    </row>
    <row r="16" spans="2:8" x14ac:dyDescent="0.25">
      <c r="B16" s="42">
        <v>11</v>
      </c>
      <c r="C16" s="43"/>
      <c r="D16" s="44" t="s">
        <v>15</v>
      </c>
      <c r="E16" s="48" t="s">
        <v>8</v>
      </c>
      <c r="F16" s="45">
        <v>1</v>
      </c>
      <c r="G16" s="70"/>
      <c r="H16" s="49">
        <f t="shared" si="0"/>
        <v>0</v>
      </c>
    </row>
    <row r="17" spans="2:8" x14ac:dyDescent="0.25">
      <c r="B17" s="42">
        <v>12</v>
      </c>
      <c r="C17" s="43"/>
      <c r="D17" s="44" t="s">
        <v>16</v>
      </c>
      <c r="E17" s="48" t="s">
        <v>8</v>
      </c>
      <c r="F17" s="48">
        <v>1</v>
      </c>
      <c r="G17" s="70"/>
      <c r="H17" s="49">
        <f t="shared" si="0"/>
        <v>0</v>
      </c>
    </row>
    <row r="18" spans="2:8" x14ac:dyDescent="0.25">
      <c r="B18" s="42">
        <v>13</v>
      </c>
      <c r="C18" s="43"/>
      <c r="D18" s="47" t="s">
        <v>9</v>
      </c>
      <c r="E18" s="48" t="s">
        <v>8</v>
      </c>
      <c r="F18" s="48">
        <v>1</v>
      </c>
      <c r="G18" s="70"/>
      <c r="H18" s="49">
        <f t="shared" si="0"/>
        <v>0</v>
      </c>
    </row>
    <row r="19" spans="2:8" x14ac:dyDescent="0.25">
      <c r="B19" s="42">
        <v>14</v>
      </c>
      <c r="C19" s="43"/>
      <c r="D19" s="47" t="s">
        <v>7</v>
      </c>
      <c r="E19" s="48" t="s">
        <v>8</v>
      </c>
      <c r="F19" s="48">
        <v>1</v>
      </c>
      <c r="G19" s="70"/>
      <c r="H19" s="49">
        <f t="shared" si="0"/>
        <v>0</v>
      </c>
    </row>
    <row r="20" spans="2:8" x14ac:dyDescent="0.25">
      <c r="B20" s="42">
        <v>15</v>
      </c>
      <c r="C20" s="43"/>
      <c r="D20" s="47" t="s">
        <v>11</v>
      </c>
      <c r="E20" s="48" t="s">
        <v>8</v>
      </c>
      <c r="F20" s="48">
        <v>1</v>
      </c>
      <c r="G20" s="70"/>
      <c r="H20" s="49">
        <f t="shared" si="0"/>
        <v>0</v>
      </c>
    </row>
    <row r="21" spans="2:8" x14ac:dyDescent="0.25">
      <c r="B21" s="6"/>
      <c r="C21" s="7"/>
      <c r="D21" s="9"/>
      <c r="E21" s="10"/>
      <c r="F21" s="10"/>
      <c r="G21" s="11"/>
      <c r="H21" s="11"/>
    </row>
    <row r="22" spans="2:8" ht="15.75" x14ac:dyDescent="0.25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75" x14ac:dyDescent="0.25">
      <c r="D23" s="18" t="s">
        <v>13</v>
      </c>
      <c r="E23" s="19"/>
      <c r="F23" s="19"/>
      <c r="G23" s="19"/>
      <c r="H23" s="20">
        <f>H22*0.15</f>
        <v>0</v>
      </c>
    </row>
    <row r="24" spans="2:8" ht="15.75" x14ac:dyDescent="0.25">
      <c r="D24" s="18" t="s">
        <v>14</v>
      </c>
      <c r="E24" s="19"/>
      <c r="F24" s="19"/>
      <c r="G24" s="19"/>
      <c r="H24" s="20">
        <f>H22+H23</f>
        <v>0</v>
      </c>
    </row>
    <row r="26" spans="2:8" x14ac:dyDescent="0.25">
      <c r="D26" t="s">
        <v>17</v>
      </c>
    </row>
    <row r="27" spans="2:8" x14ac:dyDescent="0.25">
      <c r="D27" s="71"/>
      <c r="E27" s="71"/>
      <c r="F27" s="71"/>
      <c r="G27" s="71"/>
      <c r="H27" s="71"/>
    </row>
    <row r="28" spans="2:8" x14ac:dyDescent="0.25">
      <c r="D28" s="71"/>
      <c r="E28" s="71"/>
      <c r="F28" s="71"/>
      <c r="G28" s="71"/>
      <c r="H28" s="71"/>
    </row>
    <row r="29" spans="2:8" x14ac:dyDescent="0.25">
      <c r="D29" s="71"/>
      <c r="E29" s="71"/>
      <c r="F29" s="71"/>
      <c r="G29" s="71"/>
      <c r="H29" s="71"/>
    </row>
    <row r="30" spans="2:8" x14ac:dyDescent="0.25">
      <c r="D30" s="71"/>
      <c r="E30" s="71"/>
      <c r="F30" s="71"/>
      <c r="G30" s="71"/>
      <c r="H30" s="71"/>
    </row>
    <row r="31" spans="2:8" x14ac:dyDescent="0.25">
      <c r="D31" s="71"/>
      <c r="E31" s="71"/>
      <c r="F31" s="71"/>
      <c r="G31" s="71"/>
      <c r="H31" s="71"/>
    </row>
  </sheetData>
  <sheetProtection sheet="1" objects="1" scenarios="1"/>
  <protectedRanges>
    <protectedRange sqref="D27:H31" name="Oblast2"/>
    <protectedRange sqref="G6:G20" name="Oblast1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31"/>
  <sheetViews>
    <sheetView zoomScaleNormal="100" workbookViewId="0">
      <selection activeCell="H20" sqref="H20"/>
    </sheetView>
  </sheetViews>
  <sheetFormatPr defaultRowHeight="15" x14ac:dyDescent="0.25"/>
  <cols>
    <col min="1" max="1" width="1.5703125" customWidth="1"/>
    <col min="2" max="2" width="3.7109375" customWidth="1"/>
    <col min="3" max="3" width="1.140625" customWidth="1"/>
    <col min="4" max="4" width="42.7109375" customWidth="1"/>
    <col min="5" max="6" width="5.7109375" customWidth="1"/>
    <col min="7" max="7" width="8.7109375" customWidth="1"/>
    <col min="8" max="8" width="14.7109375" customWidth="1"/>
    <col min="9" max="1025" width="8.7109375" customWidth="1"/>
  </cols>
  <sheetData>
    <row r="3" spans="2:8" x14ac:dyDescent="0.25">
      <c r="D3" s="68" t="s">
        <v>87</v>
      </c>
    </row>
    <row r="5" spans="2:8" ht="25.5" x14ac:dyDescent="0.25">
      <c r="B5" s="2"/>
      <c r="D5" s="3" t="s">
        <v>0</v>
      </c>
      <c r="E5" s="3" t="s">
        <v>1</v>
      </c>
      <c r="F5" s="63" t="s">
        <v>2</v>
      </c>
      <c r="G5" s="4" t="s">
        <v>3</v>
      </c>
      <c r="H5" s="5" t="s">
        <v>4</v>
      </c>
    </row>
    <row r="6" spans="2:8" x14ac:dyDescent="0.25">
      <c r="B6" s="42">
        <v>1</v>
      </c>
      <c r="C6" s="43"/>
      <c r="D6" s="44" t="s">
        <v>23</v>
      </c>
      <c r="E6" s="45" t="s">
        <v>5</v>
      </c>
      <c r="F6" s="45">
        <v>80</v>
      </c>
      <c r="G6" s="65"/>
      <c r="H6" s="49">
        <f>G6*F6</f>
        <v>0</v>
      </c>
    </row>
    <row r="7" spans="2:8" x14ac:dyDescent="0.25">
      <c r="B7" s="42">
        <v>2</v>
      </c>
      <c r="C7" s="43"/>
      <c r="D7" s="44" t="s">
        <v>24</v>
      </c>
      <c r="E7" s="45" t="s">
        <v>5</v>
      </c>
      <c r="F7" s="45">
        <v>65</v>
      </c>
      <c r="G7" s="65"/>
      <c r="H7" s="49">
        <f t="shared" ref="H7:H20" si="0">G7*F7</f>
        <v>0</v>
      </c>
    </row>
    <row r="8" spans="2:8" x14ac:dyDescent="0.25">
      <c r="B8" s="42">
        <v>3</v>
      </c>
      <c r="C8" s="46"/>
      <c r="D8" s="44" t="s">
        <v>25</v>
      </c>
      <c r="E8" s="45" t="s">
        <v>6</v>
      </c>
      <c r="F8" s="45">
        <v>5</v>
      </c>
      <c r="G8" s="65"/>
      <c r="H8" s="49">
        <f t="shared" si="0"/>
        <v>0</v>
      </c>
    </row>
    <row r="9" spans="2:8" x14ac:dyDescent="0.25">
      <c r="B9" s="42">
        <v>4</v>
      </c>
      <c r="C9" s="43"/>
      <c r="D9" s="44" t="s">
        <v>26</v>
      </c>
      <c r="E9" s="45" t="s">
        <v>6</v>
      </c>
      <c r="F9" s="45">
        <v>5</v>
      </c>
      <c r="G9" s="65"/>
      <c r="H9" s="49">
        <f t="shared" si="0"/>
        <v>0</v>
      </c>
    </row>
    <row r="10" spans="2:8" x14ac:dyDescent="0.25">
      <c r="B10" s="42">
        <v>5</v>
      </c>
      <c r="C10" s="43"/>
      <c r="D10" s="44" t="s">
        <v>29</v>
      </c>
      <c r="E10" s="45" t="s">
        <v>6</v>
      </c>
      <c r="F10" s="45">
        <v>1</v>
      </c>
      <c r="G10" s="65"/>
      <c r="H10" s="49">
        <f t="shared" si="0"/>
        <v>0</v>
      </c>
    </row>
    <row r="11" spans="2:8" x14ac:dyDescent="0.25">
      <c r="B11" s="42">
        <v>6</v>
      </c>
      <c r="C11" s="43"/>
      <c r="D11" s="44" t="s">
        <v>30</v>
      </c>
      <c r="E11" s="45" t="s">
        <v>6</v>
      </c>
      <c r="F11" s="45">
        <v>2</v>
      </c>
      <c r="G11" s="65"/>
      <c r="H11" s="49">
        <f t="shared" si="0"/>
        <v>0</v>
      </c>
    </row>
    <row r="12" spans="2:8" x14ac:dyDescent="0.25">
      <c r="B12" s="42">
        <v>7</v>
      </c>
      <c r="C12" s="43"/>
      <c r="D12" s="44" t="s">
        <v>31</v>
      </c>
      <c r="E12" s="45" t="s">
        <v>6</v>
      </c>
      <c r="F12" s="45">
        <v>2</v>
      </c>
      <c r="G12" s="65"/>
      <c r="H12" s="49">
        <f t="shared" si="0"/>
        <v>0</v>
      </c>
    </row>
    <row r="13" spans="2:8" x14ac:dyDescent="0.25">
      <c r="B13" s="42">
        <v>8</v>
      </c>
      <c r="C13" s="43"/>
      <c r="D13" s="44" t="s">
        <v>27</v>
      </c>
      <c r="E13" s="45" t="s">
        <v>28</v>
      </c>
      <c r="F13" s="45">
        <v>30</v>
      </c>
      <c r="G13" s="65"/>
      <c r="H13" s="49">
        <f t="shared" si="0"/>
        <v>0</v>
      </c>
    </row>
    <row r="14" spans="2:8" x14ac:dyDescent="0.25">
      <c r="B14" s="42">
        <v>9</v>
      </c>
      <c r="C14" s="43"/>
      <c r="D14" s="64" t="s">
        <v>32</v>
      </c>
      <c r="E14" s="45" t="s">
        <v>6</v>
      </c>
      <c r="F14" s="45">
        <v>12</v>
      </c>
      <c r="G14" s="65"/>
      <c r="H14" s="49">
        <f t="shared" si="0"/>
        <v>0</v>
      </c>
    </row>
    <row r="15" spans="2:8" x14ac:dyDescent="0.25">
      <c r="B15" s="42">
        <v>10</v>
      </c>
      <c r="C15" s="43"/>
      <c r="D15" s="47" t="s">
        <v>10</v>
      </c>
      <c r="E15" s="48" t="s">
        <v>8</v>
      </c>
      <c r="F15" s="48">
        <v>1</v>
      </c>
      <c r="G15" s="65"/>
      <c r="H15" s="49">
        <f t="shared" si="0"/>
        <v>0</v>
      </c>
    </row>
    <row r="16" spans="2:8" x14ac:dyDescent="0.25">
      <c r="B16" s="42">
        <v>11</v>
      </c>
      <c r="C16" s="43"/>
      <c r="D16" s="44" t="s">
        <v>15</v>
      </c>
      <c r="E16" s="48" t="s">
        <v>8</v>
      </c>
      <c r="F16" s="45">
        <v>1</v>
      </c>
      <c r="G16" s="65"/>
      <c r="H16" s="49">
        <f t="shared" si="0"/>
        <v>0</v>
      </c>
    </row>
    <row r="17" spans="2:8" x14ac:dyDescent="0.25">
      <c r="B17" s="42">
        <v>12</v>
      </c>
      <c r="C17" s="43"/>
      <c r="D17" s="44" t="s">
        <v>16</v>
      </c>
      <c r="E17" s="48" t="s">
        <v>8</v>
      </c>
      <c r="F17" s="48">
        <v>1</v>
      </c>
      <c r="G17" s="65"/>
      <c r="H17" s="49">
        <f t="shared" si="0"/>
        <v>0</v>
      </c>
    </row>
    <row r="18" spans="2:8" x14ac:dyDescent="0.25">
      <c r="B18" s="42">
        <v>13</v>
      </c>
      <c r="C18" s="43"/>
      <c r="D18" s="47" t="s">
        <v>9</v>
      </c>
      <c r="E18" s="48" t="s">
        <v>8</v>
      </c>
      <c r="F18" s="48">
        <v>1</v>
      </c>
      <c r="G18" s="65"/>
      <c r="H18" s="49">
        <f t="shared" si="0"/>
        <v>0</v>
      </c>
    </row>
    <row r="19" spans="2:8" x14ac:dyDescent="0.25">
      <c r="B19" s="42">
        <v>14</v>
      </c>
      <c r="C19" s="43"/>
      <c r="D19" s="47" t="s">
        <v>7</v>
      </c>
      <c r="E19" s="48" t="s">
        <v>8</v>
      </c>
      <c r="F19" s="48">
        <v>1</v>
      </c>
      <c r="G19" s="65"/>
      <c r="H19" s="49">
        <f t="shared" si="0"/>
        <v>0</v>
      </c>
    </row>
    <row r="20" spans="2:8" x14ac:dyDescent="0.25">
      <c r="B20" s="42">
        <v>15</v>
      </c>
      <c r="C20" s="43"/>
      <c r="D20" s="47" t="s">
        <v>11</v>
      </c>
      <c r="E20" s="48" t="s">
        <v>8</v>
      </c>
      <c r="F20" s="48">
        <v>1</v>
      </c>
      <c r="G20" s="65"/>
      <c r="H20" s="49">
        <f t="shared" si="0"/>
        <v>0</v>
      </c>
    </row>
    <row r="21" spans="2:8" x14ac:dyDescent="0.25">
      <c r="B21" s="6"/>
      <c r="C21" s="7"/>
      <c r="D21" s="9"/>
      <c r="E21" s="10"/>
      <c r="F21" s="10"/>
      <c r="G21" s="11"/>
      <c r="H21" s="11"/>
    </row>
    <row r="22" spans="2:8" ht="15.75" x14ac:dyDescent="0.25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75" x14ac:dyDescent="0.25">
      <c r="D23" s="18" t="s">
        <v>13</v>
      </c>
      <c r="E23" s="19"/>
      <c r="F23" s="19"/>
      <c r="G23" s="19"/>
      <c r="H23" s="20">
        <f>H22*0.15</f>
        <v>0</v>
      </c>
    </row>
    <row r="24" spans="2:8" ht="15.75" x14ac:dyDescent="0.25">
      <c r="D24" s="18" t="s">
        <v>14</v>
      </c>
      <c r="E24" s="19"/>
      <c r="F24" s="19"/>
      <c r="G24" s="19"/>
      <c r="H24" s="20">
        <f>H22+H23</f>
        <v>0</v>
      </c>
    </row>
    <row r="26" spans="2:8" x14ac:dyDescent="0.25">
      <c r="D26" t="s">
        <v>17</v>
      </c>
    </row>
    <row r="27" spans="2:8" x14ac:dyDescent="0.25">
      <c r="D27" s="71"/>
      <c r="E27" s="71"/>
      <c r="F27" s="71"/>
      <c r="G27" s="71"/>
      <c r="H27" s="71"/>
    </row>
    <row r="28" spans="2:8" x14ac:dyDescent="0.25">
      <c r="D28" s="71"/>
      <c r="E28" s="71"/>
      <c r="F28" s="71"/>
      <c r="G28" s="71"/>
      <c r="H28" s="71"/>
    </row>
    <row r="29" spans="2:8" x14ac:dyDescent="0.25">
      <c r="D29" s="71"/>
      <c r="E29" s="71"/>
      <c r="F29" s="71"/>
      <c r="G29" s="71"/>
      <c r="H29" s="71"/>
    </row>
    <row r="30" spans="2:8" x14ac:dyDescent="0.25">
      <c r="D30" s="71"/>
      <c r="E30" s="71"/>
      <c r="F30" s="71"/>
      <c r="G30" s="71"/>
      <c r="H30" s="71"/>
    </row>
    <row r="31" spans="2:8" x14ac:dyDescent="0.25">
      <c r="D31" s="71"/>
      <c r="E31" s="71"/>
      <c r="F31" s="71"/>
      <c r="G31" s="71"/>
      <c r="H31" s="71"/>
    </row>
  </sheetData>
  <sheetProtection sheet="1" objects="1" scenarios="1"/>
  <protectedRanges>
    <protectedRange sqref="D27:H31" name="Oblast2"/>
    <protectedRange sqref="G6:G20" name="Oblast1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31"/>
  <sheetViews>
    <sheetView zoomScaleNormal="100" workbookViewId="0">
      <selection activeCell="D27" sqref="D27:H31"/>
    </sheetView>
  </sheetViews>
  <sheetFormatPr defaultRowHeight="15" x14ac:dyDescent="0.25"/>
  <cols>
    <col min="1" max="1" width="1.5703125" customWidth="1"/>
    <col min="2" max="2" width="3.7109375" customWidth="1"/>
    <col min="3" max="3" width="1.140625" customWidth="1"/>
    <col min="4" max="4" width="42.7109375" customWidth="1"/>
    <col min="5" max="6" width="5.7109375" customWidth="1"/>
    <col min="7" max="7" width="8.7109375" customWidth="1"/>
    <col min="8" max="8" width="14.7109375" customWidth="1"/>
    <col min="9" max="1025" width="8.7109375" customWidth="1"/>
  </cols>
  <sheetData>
    <row r="3" spans="2:8" x14ac:dyDescent="0.25">
      <c r="D3" s="68" t="s">
        <v>88</v>
      </c>
    </row>
    <row r="5" spans="2:8" ht="25.5" x14ac:dyDescent="0.25">
      <c r="B5" s="2"/>
      <c r="D5" s="3" t="s">
        <v>0</v>
      </c>
      <c r="E5" s="63" t="s">
        <v>1</v>
      </c>
      <c r="F5" s="63" t="s">
        <v>2</v>
      </c>
      <c r="G5" s="4" t="s">
        <v>3</v>
      </c>
      <c r="H5" s="5" t="s">
        <v>4</v>
      </c>
    </row>
    <row r="6" spans="2:8" x14ac:dyDescent="0.25">
      <c r="B6" s="42">
        <v>1</v>
      </c>
      <c r="C6" s="43"/>
      <c r="D6" s="44" t="s">
        <v>23</v>
      </c>
      <c r="E6" s="45" t="s">
        <v>5</v>
      </c>
      <c r="F6" s="45">
        <v>50</v>
      </c>
      <c r="G6" s="65"/>
      <c r="H6" s="49">
        <f>G6*F6</f>
        <v>0</v>
      </c>
    </row>
    <row r="7" spans="2:8" x14ac:dyDescent="0.25">
      <c r="B7" s="42">
        <v>2</v>
      </c>
      <c r="C7" s="43"/>
      <c r="D7" s="44" t="s">
        <v>24</v>
      </c>
      <c r="E7" s="45" t="s">
        <v>5</v>
      </c>
      <c r="F7" s="45">
        <v>50</v>
      </c>
      <c r="G7" s="65"/>
      <c r="H7" s="49">
        <f t="shared" ref="H7:H20" si="0">G7*F7</f>
        <v>0</v>
      </c>
    </row>
    <row r="8" spans="2:8" x14ac:dyDescent="0.25">
      <c r="B8" s="42">
        <v>3</v>
      </c>
      <c r="C8" s="46"/>
      <c r="D8" s="44" t="s">
        <v>25</v>
      </c>
      <c r="E8" s="45" t="s">
        <v>6</v>
      </c>
      <c r="F8" s="45">
        <v>4</v>
      </c>
      <c r="G8" s="65"/>
      <c r="H8" s="49">
        <f t="shared" si="0"/>
        <v>0</v>
      </c>
    </row>
    <row r="9" spans="2:8" x14ac:dyDescent="0.25">
      <c r="B9" s="42">
        <v>4</v>
      </c>
      <c r="C9" s="43"/>
      <c r="D9" s="44" t="s">
        <v>26</v>
      </c>
      <c r="E9" s="45" t="s">
        <v>6</v>
      </c>
      <c r="F9" s="45">
        <v>3</v>
      </c>
      <c r="G9" s="65"/>
      <c r="H9" s="49">
        <f t="shared" si="0"/>
        <v>0</v>
      </c>
    </row>
    <row r="10" spans="2:8" x14ac:dyDescent="0.25">
      <c r="B10" s="42">
        <v>5</v>
      </c>
      <c r="C10" s="43"/>
      <c r="D10" s="44" t="s">
        <v>29</v>
      </c>
      <c r="E10" s="45" t="s">
        <v>6</v>
      </c>
      <c r="F10" s="45">
        <v>1</v>
      </c>
      <c r="G10" s="65"/>
      <c r="H10" s="49">
        <f t="shared" si="0"/>
        <v>0</v>
      </c>
    </row>
    <row r="11" spans="2:8" x14ac:dyDescent="0.25">
      <c r="B11" s="42">
        <v>6</v>
      </c>
      <c r="C11" s="43"/>
      <c r="D11" s="44" t="s">
        <v>30</v>
      </c>
      <c r="E11" s="45" t="s">
        <v>6</v>
      </c>
      <c r="F11" s="45">
        <v>2</v>
      </c>
      <c r="G11" s="65"/>
      <c r="H11" s="49">
        <f t="shared" si="0"/>
        <v>0</v>
      </c>
    </row>
    <row r="12" spans="2:8" x14ac:dyDescent="0.25">
      <c r="B12" s="42">
        <v>7</v>
      </c>
      <c r="C12" s="43"/>
      <c r="D12" s="44" t="s">
        <v>31</v>
      </c>
      <c r="E12" s="45" t="s">
        <v>6</v>
      </c>
      <c r="F12" s="45">
        <v>2</v>
      </c>
      <c r="G12" s="65"/>
      <c r="H12" s="49">
        <f t="shared" si="0"/>
        <v>0</v>
      </c>
    </row>
    <row r="13" spans="2:8" x14ac:dyDescent="0.25">
      <c r="B13" s="42">
        <v>8</v>
      </c>
      <c r="C13" s="43"/>
      <c r="D13" s="44" t="s">
        <v>27</v>
      </c>
      <c r="E13" s="45" t="s">
        <v>28</v>
      </c>
      <c r="F13" s="45">
        <v>15</v>
      </c>
      <c r="G13" s="65"/>
      <c r="H13" s="49">
        <f t="shared" si="0"/>
        <v>0</v>
      </c>
    </row>
    <row r="14" spans="2:8" x14ac:dyDescent="0.25">
      <c r="B14" s="42">
        <v>9</v>
      </c>
      <c r="C14" s="43"/>
      <c r="D14" s="44" t="s">
        <v>32</v>
      </c>
      <c r="E14" s="45" t="s">
        <v>6</v>
      </c>
      <c r="F14" s="45">
        <v>8</v>
      </c>
      <c r="G14" s="65"/>
      <c r="H14" s="49">
        <f t="shared" si="0"/>
        <v>0</v>
      </c>
    </row>
    <row r="15" spans="2:8" x14ac:dyDescent="0.25">
      <c r="B15" s="42">
        <v>10</v>
      </c>
      <c r="C15" s="43"/>
      <c r="D15" s="47" t="s">
        <v>10</v>
      </c>
      <c r="E15" s="48" t="s">
        <v>8</v>
      </c>
      <c r="F15" s="48">
        <v>1</v>
      </c>
      <c r="G15" s="65"/>
      <c r="H15" s="49">
        <f t="shared" si="0"/>
        <v>0</v>
      </c>
    </row>
    <row r="16" spans="2:8" x14ac:dyDescent="0.25">
      <c r="B16" s="42">
        <v>11</v>
      </c>
      <c r="C16" s="43"/>
      <c r="D16" s="44" t="s">
        <v>15</v>
      </c>
      <c r="E16" s="48" t="s">
        <v>8</v>
      </c>
      <c r="F16" s="45">
        <v>1</v>
      </c>
      <c r="G16" s="65"/>
      <c r="H16" s="49">
        <f t="shared" si="0"/>
        <v>0</v>
      </c>
    </row>
    <row r="17" spans="2:8" x14ac:dyDescent="0.25">
      <c r="B17" s="42">
        <v>12</v>
      </c>
      <c r="C17" s="43"/>
      <c r="D17" s="44" t="s">
        <v>16</v>
      </c>
      <c r="E17" s="48" t="s">
        <v>8</v>
      </c>
      <c r="F17" s="48">
        <v>1</v>
      </c>
      <c r="G17" s="65"/>
      <c r="H17" s="49">
        <f t="shared" si="0"/>
        <v>0</v>
      </c>
    </row>
    <row r="18" spans="2:8" x14ac:dyDescent="0.25">
      <c r="B18" s="42">
        <v>13</v>
      </c>
      <c r="C18" s="43"/>
      <c r="D18" s="47" t="s">
        <v>9</v>
      </c>
      <c r="E18" s="48" t="s">
        <v>8</v>
      </c>
      <c r="F18" s="48">
        <v>1</v>
      </c>
      <c r="G18" s="65"/>
      <c r="H18" s="49">
        <f t="shared" si="0"/>
        <v>0</v>
      </c>
    </row>
    <row r="19" spans="2:8" x14ac:dyDescent="0.25">
      <c r="B19" s="42">
        <v>14</v>
      </c>
      <c r="C19" s="43"/>
      <c r="D19" s="47" t="s">
        <v>7</v>
      </c>
      <c r="E19" s="48" t="s">
        <v>8</v>
      </c>
      <c r="F19" s="48">
        <v>1</v>
      </c>
      <c r="G19" s="65"/>
      <c r="H19" s="49">
        <f t="shared" si="0"/>
        <v>0</v>
      </c>
    </row>
    <row r="20" spans="2:8" x14ac:dyDescent="0.25">
      <c r="B20" s="42">
        <v>15</v>
      </c>
      <c r="C20" s="43"/>
      <c r="D20" s="47" t="s">
        <v>11</v>
      </c>
      <c r="E20" s="48" t="s">
        <v>8</v>
      </c>
      <c r="F20" s="48">
        <v>1</v>
      </c>
      <c r="G20" s="65"/>
      <c r="H20" s="49">
        <f t="shared" si="0"/>
        <v>0</v>
      </c>
    </row>
    <row r="21" spans="2:8" x14ac:dyDescent="0.25">
      <c r="B21" s="6"/>
      <c r="C21" s="7"/>
      <c r="D21" s="9"/>
      <c r="E21" s="10"/>
      <c r="F21" s="10"/>
      <c r="G21" s="11"/>
      <c r="H21" s="11"/>
    </row>
    <row r="22" spans="2:8" ht="15.75" x14ac:dyDescent="0.25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75" x14ac:dyDescent="0.25">
      <c r="D23" s="18" t="s">
        <v>13</v>
      </c>
      <c r="E23" s="19"/>
      <c r="F23" s="19"/>
      <c r="G23" s="19"/>
      <c r="H23" s="20">
        <f>H22*0.15</f>
        <v>0</v>
      </c>
    </row>
    <row r="24" spans="2:8" ht="15.75" x14ac:dyDescent="0.25">
      <c r="D24" s="18" t="s">
        <v>14</v>
      </c>
      <c r="E24" s="19"/>
      <c r="F24" s="19"/>
      <c r="G24" s="19"/>
      <c r="H24" s="20">
        <f>H22+H23</f>
        <v>0</v>
      </c>
    </row>
    <row r="26" spans="2:8" x14ac:dyDescent="0.25">
      <c r="D26" t="s">
        <v>17</v>
      </c>
    </row>
    <row r="27" spans="2:8" x14ac:dyDescent="0.25">
      <c r="D27" s="71"/>
      <c r="E27" s="71"/>
      <c r="F27" s="71"/>
      <c r="G27" s="71"/>
      <c r="H27" s="71"/>
    </row>
    <row r="28" spans="2:8" x14ac:dyDescent="0.25">
      <c r="D28" s="71"/>
      <c r="E28" s="71"/>
      <c r="F28" s="71"/>
      <c r="G28" s="71"/>
      <c r="H28" s="71"/>
    </row>
    <row r="29" spans="2:8" x14ac:dyDescent="0.25">
      <c r="D29" s="71"/>
      <c r="E29" s="71"/>
      <c r="F29" s="71"/>
      <c r="G29" s="71"/>
      <c r="H29" s="71"/>
    </row>
    <row r="30" spans="2:8" x14ac:dyDescent="0.25">
      <c r="D30" s="71"/>
      <c r="E30" s="71"/>
      <c r="F30" s="71"/>
      <c r="G30" s="71"/>
      <c r="H30" s="71"/>
    </row>
    <row r="31" spans="2:8" x14ac:dyDescent="0.25">
      <c r="D31" s="71"/>
      <c r="E31" s="71"/>
      <c r="F31" s="71"/>
      <c r="G31" s="71"/>
      <c r="H31" s="71"/>
    </row>
  </sheetData>
  <sheetProtection sheet="1" objects="1" scenarios="1"/>
  <protectedRanges>
    <protectedRange sqref="D27:H31" name="Oblast2"/>
    <protectedRange sqref="G6:G20" name="Oblast1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BA07-0488-494C-AE2D-618C6C30832D}">
  <dimension ref="B3:H31"/>
  <sheetViews>
    <sheetView zoomScaleNormal="100" workbookViewId="0">
      <selection activeCell="D27" sqref="D27:H31"/>
    </sheetView>
  </sheetViews>
  <sheetFormatPr defaultRowHeight="15" x14ac:dyDescent="0.25"/>
  <cols>
    <col min="1" max="1" width="1.5703125" customWidth="1"/>
    <col min="2" max="2" width="3.7109375" customWidth="1"/>
    <col min="3" max="3" width="1.140625" customWidth="1"/>
    <col min="4" max="4" width="42.7109375" customWidth="1"/>
    <col min="5" max="6" width="5.7109375" customWidth="1"/>
    <col min="7" max="7" width="8.7109375" customWidth="1"/>
    <col min="8" max="8" width="14.7109375" customWidth="1"/>
    <col min="9" max="1025" width="8.7109375" customWidth="1"/>
  </cols>
  <sheetData>
    <row r="3" spans="2:8" x14ac:dyDescent="0.25">
      <c r="D3" s="68" t="s">
        <v>89</v>
      </c>
    </row>
    <row r="5" spans="2:8" ht="25.5" x14ac:dyDescent="0.25">
      <c r="B5" s="2"/>
      <c r="D5" s="3" t="s">
        <v>0</v>
      </c>
      <c r="E5" s="63" t="s">
        <v>1</v>
      </c>
      <c r="F5" s="63" t="s">
        <v>2</v>
      </c>
      <c r="G5" s="4" t="s">
        <v>3</v>
      </c>
      <c r="H5" s="5" t="s">
        <v>4</v>
      </c>
    </row>
    <row r="6" spans="2:8" x14ac:dyDescent="0.25">
      <c r="B6" s="42">
        <v>1</v>
      </c>
      <c r="C6" s="43"/>
      <c r="D6" s="44" t="s">
        <v>23</v>
      </c>
      <c r="E6" s="45" t="s">
        <v>5</v>
      </c>
      <c r="F6" s="45">
        <v>50</v>
      </c>
      <c r="G6" s="65"/>
      <c r="H6" s="49">
        <f>G6*F6</f>
        <v>0</v>
      </c>
    </row>
    <row r="7" spans="2:8" x14ac:dyDescent="0.25">
      <c r="B7" s="42">
        <v>2</v>
      </c>
      <c r="C7" s="43"/>
      <c r="D7" s="44" t="s">
        <v>24</v>
      </c>
      <c r="E7" s="45" t="s">
        <v>5</v>
      </c>
      <c r="F7" s="45">
        <v>50</v>
      </c>
      <c r="G7" s="65"/>
      <c r="H7" s="49">
        <f t="shared" ref="H7:H20" si="0">G7*F7</f>
        <v>0</v>
      </c>
    </row>
    <row r="8" spans="2:8" x14ac:dyDescent="0.25">
      <c r="B8" s="42">
        <v>3</v>
      </c>
      <c r="C8" s="46"/>
      <c r="D8" s="44" t="s">
        <v>25</v>
      </c>
      <c r="E8" s="45" t="s">
        <v>6</v>
      </c>
      <c r="F8" s="45">
        <v>4</v>
      </c>
      <c r="G8" s="65"/>
      <c r="H8" s="49">
        <f t="shared" si="0"/>
        <v>0</v>
      </c>
    </row>
    <row r="9" spans="2:8" x14ac:dyDescent="0.25">
      <c r="B9" s="42">
        <v>4</v>
      </c>
      <c r="C9" s="43"/>
      <c r="D9" s="44" t="s">
        <v>26</v>
      </c>
      <c r="E9" s="45" t="s">
        <v>6</v>
      </c>
      <c r="F9" s="45">
        <v>3</v>
      </c>
      <c r="G9" s="65"/>
      <c r="H9" s="49">
        <f t="shared" si="0"/>
        <v>0</v>
      </c>
    </row>
    <row r="10" spans="2:8" x14ac:dyDescent="0.25">
      <c r="B10" s="42">
        <v>5</v>
      </c>
      <c r="C10" s="43"/>
      <c r="D10" s="44" t="s">
        <v>29</v>
      </c>
      <c r="E10" s="45" t="s">
        <v>6</v>
      </c>
      <c r="F10" s="45">
        <v>1</v>
      </c>
      <c r="G10" s="65"/>
      <c r="H10" s="49">
        <f t="shared" si="0"/>
        <v>0</v>
      </c>
    </row>
    <row r="11" spans="2:8" x14ac:dyDescent="0.25">
      <c r="B11" s="42">
        <v>6</v>
      </c>
      <c r="C11" s="43"/>
      <c r="D11" s="44" t="s">
        <v>30</v>
      </c>
      <c r="E11" s="45" t="s">
        <v>6</v>
      </c>
      <c r="F11" s="45">
        <v>2</v>
      </c>
      <c r="G11" s="65"/>
      <c r="H11" s="49">
        <f t="shared" si="0"/>
        <v>0</v>
      </c>
    </row>
    <row r="12" spans="2:8" x14ac:dyDescent="0.25">
      <c r="B12" s="42">
        <v>7</v>
      </c>
      <c r="C12" s="43"/>
      <c r="D12" s="44" t="s">
        <v>31</v>
      </c>
      <c r="E12" s="45" t="s">
        <v>6</v>
      </c>
      <c r="F12" s="45">
        <v>3</v>
      </c>
      <c r="G12" s="65"/>
      <c r="H12" s="49">
        <f t="shared" si="0"/>
        <v>0</v>
      </c>
    </row>
    <row r="13" spans="2:8" x14ac:dyDescent="0.25">
      <c r="B13" s="42">
        <v>8</v>
      </c>
      <c r="C13" s="43"/>
      <c r="D13" s="44" t="s">
        <v>27</v>
      </c>
      <c r="E13" s="45" t="s">
        <v>28</v>
      </c>
      <c r="F13" s="45">
        <v>15</v>
      </c>
      <c r="G13" s="65"/>
      <c r="H13" s="49">
        <f t="shared" si="0"/>
        <v>0</v>
      </c>
    </row>
    <row r="14" spans="2:8" x14ac:dyDescent="0.25">
      <c r="B14" s="42">
        <v>9</v>
      </c>
      <c r="C14" s="43"/>
      <c r="D14" s="44" t="s">
        <v>32</v>
      </c>
      <c r="E14" s="45" t="s">
        <v>6</v>
      </c>
      <c r="F14" s="45">
        <v>12</v>
      </c>
      <c r="G14" s="65"/>
      <c r="H14" s="49">
        <f t="shared" si="0"/>
        <v>0</v>
      </c>
    </row>
    <row r="15" spans="2:8" x14ac:dyDescent="0.25">
      <c r="B15" s="42">
        <v>10</v>
      </c>
      <c r="C15" s="43"/>
      <c r="D15" s="47" t="s">
        <v>10</v>
      </c>
      <c r="E15" s="48" t="s">
        <v>8</v>
      </c>
      <c r="F15" s="48">
        <v>1</v>
      </c>
      <c r="G15" s="65"/>
      <c r="H15" s="49">
        <f t="shared" si="0"/>
        <v>0</v>
      </c>
    </row>
    <row r="16" spans="2:8" x14ac:dyDescent="0.25">
      <c r="B16" s="42">
        <v>11</v>
      </c>
      <c r="C16" s="43"/>
      <c r="D16" s="44" t="s">
        <v>15</v>
      </c>
      <c r="E16" s="48" t="s">
        <v>8</v>
      </c>
      <c r="F16" s="45">
        <v>1</v>
      </c>
      <c r="G16" s="65"/>
      <c r="H16" s="49">
        <f t="shared" si="0"/>
        <v>0</v>
      </c>
    </row>
    <row r="17" spans="2:8" x14ac:dyDescent="0.25">
      <c r="B17" s="42">
        <v>12</v>
      </c>
      <c r="C17" s="43"/>
      <c r="D17" s="44" t="s">
        <v>16</v>
      </c>
      <c r="E17" s="48" t="s">
        <v>8</v>
      </c>
      <c r="F17" s="48">
        <v>1</v>
      </c>
      <c r="G17" s="65"/>
      <c r="H17" s="49">
        <f t="shared" si="0"/>
        <v>0</v>
      </c>
    </row>
    <row r="18" spans="2:8" x14ac:dyDescent="0.25">
      <c r="B18" s="42">
        <v>13</v>
      </c>
      <c r="C18" s="43"/>
      <c r="D18" s="47" t="s">
        <v>9</v>
      </c>
      <c r="E18" s="48" t="s">
        <v>8</v>
      </c>
      <c r="F18" s="48">
        <v>1</v>
      </c>
      <c r="G18" s="65"/>
      <c r="H18" s="49">
        <f t="shared" si="0"/>
        <v>0</v>
      </c>
    </row>
    <row r="19" spans="2:8" x14ac:dyDescent="0.25">
      <c r="B19" s="42">
        <v>14</v>
      </c>
      <c r="C19" s="43"/>
      <c r="D19" s="47" t="s">
        <v>7</v>
      </c>
      <c r="E19" s="48" t="s">
        <v>8</v>
      </c>
      <c r="F19" s="48">
        <v>1</v>
      </c>
      <c r="G19" s="65"/>
      <c r="H19" s="49">
        <f t="shared" si="0"/>
        <v>0</v>
      </c>
    </row>
    <row r="20" spans="2:8" x14ac:dyDescent="0.25">
      <c r="B20" s="42">
        <v>15</v>
      </c>
      <c r="C20" s="43"/>
      <c r="D20" s="47" t="s">
        <v>11</v>
      </c>
      <c r="E20" s="48" t="s">
        <v>8</v>
      </c>
      <c r="F20" s="48">
        <v>1</v>
      </c>
      <c r="G20" s="65"/>
      <c r="H20" s="49">
        <f t="shared" si="0"/>
        <v>0</v>
      </c>
    </row>
    <row r="21" spans="2:8" x14ac:dyDescent="0.25">
      <c r="B21" s="6"/>
      <c r="C21" s="7"/>
      <c r="D21" s="9"/>
      <c r="E21" s="10"/>
      <c r="F21" s="10"/>
      <c r="G21" s="11"/>
      <c r="H21" s="11"/>
    </row>
    <row r="22" spans="2:8" ht="15.75" x14ac:dyDescent="0.25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75" x14ac:dyDescent="0.25">
      <c r="D23" s="18" t="s">
        <v>13</v>
      </c>
      <c r="E23" s="19"/>
      <c r="F23" s="19"/>
      <c r="G23" s="19"/>
      <c r="H23" s="20">
        <f>H22*0.15</f>
        <v>0</v>
      </c>
    </row>
    <row r="24" spans="2:8" ht="15.75" x14ac:dyDescent="0.25">
      <c r="D24" s="18" t="s">
        <v>14</v>
      </c>
      <c r="E24" s="19"/>
      <c r="F24" s="19"/>
      <c r="G24" s="19"/>
      <c r="H24" s="20">
        <f>H22+H23</f>
        <v>0</v>
      </c>
    </row>
    <row r="26" spans="2:8" x14ac:dyDescent="0.25">
      <c r="D26" t="s">
        <v>17</v>
      </c>
    </row>
    <row r="27" spans="2:8" x14ac:dyDescent="0.25">
      <c r="D27" s="71"/>
      <c r="E27" s="71"/>
      <c r="F27" s="71"/>
      <c r="G27" s="71"/>
      <c r="H27" s="71"/>
    </row>
    <row r="28" spans="2:8" x14ac:dyDescent="0.25">
      <c r="D28" s="71"/>
      <c r="E28" s="71"/>
      <c r="F28" s="71"/>
      <c r="G28" s="71"/>
      <c r="H28" s="71"/>
    </row>
    <row r="29" spans="2:8" x14ac:dyDescent="0.25">
      <c r="D29" s="71"/>
      <c r="E29" s="71"/>
      <c r="F29" s="71"/>
      <c r="G29" s="71"/>
      <c r="H29" s="71"/>
    </row>
    <row r="30" spans="2:8" x14ac:dyDescent="0.25">
      <c r="D30" s="71"/>
      <c r="E30" s="71"/>
      <c r="F30" s="71"/>
      <c r="G30" s="71"/>
      <c r="H30" s="71"/>
    </row>
    <row r="31" spans="2:8" x14ac:dyDescent="0.25">
      <c r="D31" s="71"/>
      <c r="E31" s="71"/>
      <c r="F31" s="71"/>
      <c r="G31" s="71"/>
      <c r="H31" s="71"/>
    </row>
  </sheetData>
  <sheetProtection sheet="1" objects="1" scenarios="1"/>
  <protectedRanges>
    <protectedRange sqref="D27:H31" name="Oblast2"/>
    <protectedRange sqref="G6:G20" name="Oblast1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3:H40"/>
  <sheetViews>
    <sheetView topLeftCell="A7" zoomScaleNormal="100" workbookViewId="0">
      <selection activeCell="K38" sqref="K38"/>
    </sheetView>
  </sheetViews>
  <sheetFormatPr defaultRowHeight="15" x14ac:dyDescent="0.25"/>
  <cols>
    <col min="1" max="1" width="1.5703125" customWidth="1"/>
    <col min="2" max="2" width="3.7109375" customWidth="1"/>
    <col min="3" max="3" width="1.140625" customWidth="1"/>
    <col min="4" max="4" width="42.7109375" customWidth="1"/>
    <col min="5" max="6" width="5.7109375" customWidth="1"/>
    <col min="7" max="7" width="8.7109375" customWidth="1"/>
    <col min="8" max="8" width="14.7109375" customWidth="1"/>
    <col min="9" max="1025" width="8.7109375" customWidth="1"/>
  </cols>
  <sheetData>
    <row r="3" spans="2:8" x14ac:dyDescent="0.25">
      <c r="D3" s="1" t="s">
        <v>43</v>
      </c>
    </row>
    <row r="5" spans="2:8" ht="25.5" x14ac:dyDescent="0.25">
      <c r="B5" s="2"/>
      <c r="D5" s="3" t="s">
        <v>0</v>
      </c>
      <c r="E5" s="63" t="s">
        <v>1</v>
      </c>
      <c r="F5" s="63" t="s">
        <v>2</v>
      </c>
      <c r="G5" s="4" t="s">
        <v>3</v>
      </c>
      <c r="H5" s="5" t="s">
        <v>4</v>
      </c>
    </row>
    <row r="6" spans="2:8" x14ac:dyDescent="0.25">
      <c r="B6" s="42">
        <v>1</v>
      </c>
      <c r="C6" s="43"/>
      <c r="D6" s="44" t="s">
        <v>23</v>
      </c>
      <c r="E6" s="45" t="s">
        <v>5</v>
      </c>
      <c r="F6" s="45">
        <v>110</v>
      </c>
      <c r="G6" s="65"/>
      <c r="H6" s="49">
        <f>G6*F6</f>
        <v>0</v>
      </c>
    </row>
    <row r="7" spans="2:8" x14ac:dyDescent="0.25">
      <c r="B7" s="42">
        <v>2</v>
      </c>
      <c r="C7" s="43"/>
      <c r="D7" s="64" t="s">
        <v>24</v>
      </c>
      <c r="E7" s="45" t="s">
        <v>5</v>
      </c>
      <c r="F7" s="45">
        <v>12</v>
      </c>
      <c r="G7" s="65"/>
      <c r="H7" s="49">
        <f t="shared" ref="H7:H29" si="0">G7*F7</f>
        <v>0</v>
      </c>
    </row>
    <row r="8" spans="2:8" x14ac:dyDescent="0.25">
      <c r="B8" s="42">
        <v>3</v>
      </c>
      <c r="C8" s="46"/>
      <c r="D8" s="64" t="s">
        <v>39</v>
      </c>
      <c r="E8" s="45" t="s">
        <v>5</v>
      </c>
      <c r="F8" s="45">
        <v>30</v>
      </c>
      <c r="G8" s="65"/>
      <c r="H8" s="49">
        <f t="shared" si="0"/>
        <v>0</v>
      </c>
    </row>
    <row r="9" spans="2:8" x14ac:dyDescent="0.25">
      <c r="B9" s="42">
        <v>4</v>
      </c>
      <c r="C9" s="43"/>
      <c r="D9" s="64" t="s">
        <v>40</v>
      </c>
      <c r="E9" s="45" t="s">
        <v>6</v>
      </c>
      <c r="F9" s="45">
        <v>120</v>
      </c>
      <c r="G9" s="65"/>
      <c r="H9" s="49">
        <f t="shared" si="0"/>
        <v>0</v>
      </c>
    </row>
    <row r="10" spans="2:8" x14ac:dyDescent="0.25">
      <c r="B10" s="42">
        <v>5</v>
      </c>
      <c r="C10" s="43"/>
      <c r="D10" s="64" t="s">
        <v>37</v>
      </c>
      <c r="E10" s="45" t="s">
        <v>5</v>
      </c>
      <c r="F10" s="45">
        <v>16</v>
      </c>
      <c r="G10" s="65"/>
      <c r="H10" s="49">
        <f t="shared" si="0"/>
        <v>0</v>
      </c>
    </row>
    <row r="11" spans="2:8" x14ac:dyDescent="0.25">
      <c r="B11" s="42">
        <v>6</v>
      </c>
      <c r="C11" s="43"/>
      <c r="D11" s="64" t="s">
        <v>38</v>
      </c>
      <c r="E11" s="66" t="s">
        <v>6</v>
      </c>
      <c r="F11" s="45">
        <v>1</v>
      </c>
      <c r="G11" s="65"/>
      <c r="H11" s="49">
        <f t="shared" si="0"/>
        <v>0</v>
      </c>
    </row>
    <row r="12" spans="2:8" x14ac:dyDescent="0.25">
      <c r="B12" s="42">
        <v>7</v>
      </c>
      <c r="C12" s="43"/>
      <c r="D12" s="64" t="s">
        <v>76</v>
      </c>
      <c r="E12" s="45" t="s">
        <v>5</v>
      </c>
      <c r="F12" s="45">
        <v>30</v>
      </c>
      <c r="G12" s="65"/>
      <c r="H12" s="49">
        <f t="shared" si="0"/>
        <v>0</v>
      </c>
    </row>
    <row r="13" spans="2:8" x14ac:dyDescent="0.25">
      <c r="B13" s="42">
        <v>8</v>
      </c>
      <c r="C13" s="43"/>
      <c r="D13" s="64" t="s">
        <v>77</v>
      </c>
      <c r="E13" s="66" t="s">
        <v>6</v>
      </c>
      <c r="F13" s="45">
        <v>35</v>
      </c>
      <c r="G13" s="65"/>
      <c r="H13" s="49">
        <f t="shared" si="0"/>
        <v>0</v>
      </c>
    </row>
    <row r="14" spans="2:8" x14ac:dyDescent="0.25">
      <c r="B14" s="42">
        <v>9</v>
      </c>
      <c r="C14" s="43"/>
      <c r="D14" s="64" t="s">
        <v>78</v>
      </c>
      <c r="E14" s="48" t="s">
        <v>8</v>
      </c>
      <c r="F14" s="45">
        <v>1</v>
      </c>
      <c r="G14" s="65"/>
      <c r="H14" s="49">
        <f t="shared" si="0"/>
        <v>0</v>
      </c>
    </row>
    <row r="15" spans="2:8" x14ac:dyDescent="0.25">
      <c r="B15" s="42">
        <v>10</v>
      </c>
      <c r="C15" s="43"/>
      <c r="D15" s="64" t="s">
        <v>79</v>
      </c>
      <c r="E15" s="48" t="s">
        <v>6</v>
      </c>
      <c r="F15" s="45">
        <v>4</v>
      </c>
      <c r="G15" s="65"/>
      <c r="H15" s="49">
        <f t="shared" si="0"/>
        <v>0</v>
      </c>
    </row>
    <row r="16" spans="2:8" x14ac:dyDescent="0.25">
      <c r="B16" s="42">
        <v>11</v>
      </c>
      <c r="C16" s="43"/>
      <c r="D16" s="64" t="s">
        <v>90</v>
      </c>
      <c r="E16" s="48" t="s">
        <v>6</v>
      </c>
      <c r="F16" s="45">
        <v>13</v>
      </c>
      <c r="G16" s="65"/>
      <c r="H16" s="49">
        <f t="shared" si="0"/>
        <v>0</v>
      </c>
    </row>
    <row r="17" spans="2:8" x14ac:dyDescent="0.25">
      <c r="B17" s="42">
        <v>12</v>
      </c>
      <c r="C17" s="43"/>
      <c r="D17" s="64" t="s">
        <v>80</v>
      </c>
      <c r="E17" s="45" t="s">
        <v>6</v>
      </c>
      <c r="F17" s="45">
        <v>10</v>
      </c>
      <c r="G17" s="65"/>
      <c r="H17" s="49">
        <f t="shared" si="0"/>
        <v>0</v>
      </c>
    </row>
    <row r="18" spans="2:8" x14ac:dyDescent="0.25">
      <c r="B18" s="42">
        <v>13</v>
      </c>
      <c r="C18" s="43"/>
      <c r="D18" s="64" t="s">
        <v>27</v>
      </c>
      <c r="E18" s="45" t="s">
        <v>8</v>
      </c>
      <c r="F18" s="45">
        <v>1</v>
      </c>
      <c r="G18" s="65"/>
      <c r="H18" s="49">
        <f t="shared" si="0"/>
        <v>0</v>
      </c>
    </row>
    <row r="19" spans="2:8" x14ac:dyDescent="0.25">
      <c r="B19" s="42">
        <v>14</v>
      </c>
      <c r="C19" s="43"/>
      <c r="D19" s="69" t="s">
        <v>81</v>
      </c>
      <c r="E19" s="45" t="s">
        <v>6</v>
      </c>
      <c r="F19" s="45">
        <v>1</v>
      </c>
      <c r="G19" s="65"/>
      <c r="H19" s="49">
        <f t="shared" si="0"/>
        <v>0</v>
      </c>
    </row>
    <row r="20" spans="2:8" x14ac:dyDescent="0.25">
      <c r="B20" s="42">
        <v>15</v>
      </c>
      <c r="C20" s="43"/>
      <c r="D20" s="64" t="s">
        <v>82</v>
      </c>
      <c r="E20" s="45" t="s">
        <v>6</v>
      </c>
      <c r="F20" s="45">
        <v>10</v>
      </c>
      <c r="G20" s="65"/>
      <c r="H20" s="49">
        <f t="shared" si="0"/>
        <v>0</v>
      </c>
    </row>
    <row r="21" spans="2:8" x14ac:dyDescent="0.25">
      <c r="B21" s="42">
        <v>16</v>
      </c>
      <c r="C21" s="43"/>
      <c r="D21" s="64" t="s">
        <v>75</v>
      </c>
      <c r="E21" s="45" t="s">
        <v>6</v>
      </c>
      <c r="F21" s="45">
        <v>8</v>
      </c>
      <c r="G21" s="65"/>
      <c r="H21" s="49">
        <f t="shared" si="0"/>
        <v>0</v>
      </c>
    </row>
    <row r="22" spans="2:8" x14ac:dyDescent="0.25">
      <c r="B22" s="42">
        <v>17</v>
      </c>
      <c r="C22" s="43"/>
      <c r="D22" s="64" t="s">
        <v>83</v>
      </c>
      <c r="E22" s="45" t="s">
        <v>6</v>
      </c>
      <c r="F22" s="45">
        <v>2</v>
      </c>
      <c r="G22" s="65"/>
      <c r="H22" s="49">
        <f t="shared" si="0"/>
        <v>0</v>
      </c>
    </row>
    <row r="23" spans="2:8" x14ac:dyDescent="0.25">
      <c r="B23" s="42">
        <v>18</v>
      </c>
      <c r="C23" s="43"/>
      <c r="D23" s="64" t="s">
        <v>84</v>
      </c>
      <c r="E23" s="45" t="s">
        <v>6</v>
      </c>
      <c r="F23" s="45">
        <v>1</v>
      </c>
      <c r="G23" s="65"/>
      <c r="H23" s="49">
        <f t="shared" si="0"/>
        <v>0</v>
      </c>
    </row>
    <row r="24" spans="2:8" x14ac:dyDescent="0.25">
      <c r="B24" s="42">
        <v>19</v>
      </c>
      <c r="C24" s="43"/>
      <c r="D24" s="64" t="s">
        <v>85</v>
      </c>
      <c r="E24" s="66" t="s">
        <v>6</v>
      </c>
      <c r="F24" s="45">
        <v>1</v>
      </c>
      <c r="G24" s="65"/>
      <c r="H24" s="49">
        <f t="shared" si="0"/>
        <v>0</v>
      </c>
    </row>
    <row r="25" spans="2:8" x14ac:dyDescent="0.25">
      <c r="B25" s="42">
        <v>20</v>
      </c>
      <c r="C25" s="43"/>
      <c r="D25" s="64" t="s">
        <v>86</v>
      </c>
      <c r="E25" s="66" t="s">
        <v>5</v>
      </c>
      <c r="F25" s="48">
        <v>1</v>
      </c>
      <c r="G25" s="65"/>
      <c r="H25" s="49">
        <f t="shared" si="0"/>
        <v>0</v>
      </c>
    </row>
    <row r="26" spans="2:8" x14ac:dyDescent="0.25">
      <c r="B26" s="42">
        <v>34</v>
      </c>
      <c r="C26" s="43"/>
      <c r="D26" s="44" t="s">
        <v>16</v>
      </c>
      <c r="E26" s="48" t="s">
        <v>8</v>
      </c>
      <c r="F26" s="48">
        <v>1</v>
      </c>
      <c r="G26" s="65"/>
      <c r="H26" s="49">
        <f t="shared" si="0"/>
        <v>0</v>
      </c>
    </row>
    <row r="27" spans="2:8" x14ac:dyDescent="0.25">
      <c r="B27" s="42">
        <v>35</v>
      </c>
      <c r="C27" s="43"/>
      <c r="D27" s="47" t="s">
        <v>9</v>
      </c>
      <c r="E27" s="48" t="s">
        <v>8</v>
      </c>
      <c r="F27" s="48">
        <v>1</v>
      </c>
      <c r="G27" s="65"/>
      <c r="H27" s="49">
        <f t="shared" si="0"/>
        <v>0</v>
      </c>
    </row>
    <row r="28" spans="2:8" x14ac:dyDescent="0.25">
      <c r="B28" s="42">
        <v>36</v>
      </c>
      <c r="C28" s="43"/>
      <c r="D28" s="47" t="s">
        <v>7</v>
      </c>
      <c r="E28" s="48" t="s">
        <v>8</v>
      </c>
      <c r="F28" s="48">
        <v>1</v>
      </c>
      <c r="G28" s="65"/>
      <c r="H28" s="49">
        <f t="shared" si="0"/>
        <v>0</v>
      </c>
    </row>
    <row r="29" spans="2:8" x14ac:dyDescent="0.25">
      <c r="B29" s="42">
        <v>37</v>
      </c>
      <c r="C29" s="43"/>
      <c r="D29" s="47" t="s">
        <v>11</v>
      </c>
      <c r="E29" s="48" t="s">
        <v>8</v>
      </c>
      <c r="F29" s="48">
        <v>1</v>
      </c>
      <c r="G29" s="65"/>
      <c r="H29" s="49">
        <f t="shared" si="0"/>
        <v>0</v>
      </c>
    </row>
    <row r="30" spans="2:8" x14ac:dyDescent="0.25">
      <c r="B30" s="42"/>
      <c r="C30" s="43"/>
      <c r="D30" s="50"/>
      <c r="E30" s="51"/>
      <c r="F30" s="51"/>
      <c r="G30" s="52"/>
      <c r="H30" s="52"/>
    </row>
    <row r="31" spans="2:8" ht="15.75" x14ac:dyDescent="0.25">
      <c r="B31" s="42"/>
      <c r="C31" s="53"/>
      <c r="D31" s="54" t="s">
        <v>12</v>
      </c>
      <c r="E31" s="55"/>
      <c r="F31" s="56"/>
      <c r="G31" s="57"/>
      <c r="H31" s="58">
        <f>SUM(H6:H29)</f>
        <v>0</v>
      </c>
    </row>
    <row r="32" spans="2:8" ht="15.75" x14ac:dyDescent="0.25">
      <c r="B32" s="59"/>
      <c r="C32" s="59"/>
      <c r="D32" s="60" t="s">
        <v>13</v>
      </c>
      <c r="E32" s="61"/>
      <c r="F32" s="61"/>
      <c r="G32" s="61"/>
      <c r="H32" s="62">
        <f>H31*0.15</f>
        <v>0</v>
      </c>
    </row>
    <row r="33" spans="2:8" ht="15.75" x14ac:dyDescent="0.25">
      <c r="B33" s="59"/>
      <c r="C33" s="59"/>
      <c r="D33" s="60" t="s">
        <v>14</v>
      </c>
      <c r="E33" s="61"/>
      <c r="F33" s="61"/>
      <c r="G33" s="61"/>
      <c r="H33" s="62">
        <f>H32+H31</f>
        <v>0</v>
      </c>
    </row>
    <row r="35" spans="2:8" x14ac:dyDescent="0.25">
      <c r="D35" t="s">
        <v>17</v>
      </c>
    </row>
    <row r="36" spans="2:8" x14ac:dyDescent="0.25">
      <c r="D36" s="71"/>
      <c r="E36" s="71"/>
      <c r="F36" s="71"/>
      <c r="G36" s="71"/>
      <c r="H36" s="71"/>
    </row>
    <row r="37" spans="2:8" x14ac:dyDescent="0.25">
      <c r="D37" s="71"/>
      <c r="E37" s="71"/>
      <c r="F37" s="71"/>
      <c r="G37" s="71"/>
      <c r="H37" s="71"/>
    </row>
    <row r="38" spans="2:8" x14ac:dyDescent="0.25">
      <c r="D38" s="71"/>
      <c r="E38" s="71"/>
      <c r="F38" s="71"/>
      <c r="G38" s="71"/>
      <c r="H38" s="71"/>
    </row>
    <row r="39" spans="2:8" x14ac:dyDescent="0.25">
      <c r="D39" s="71"/>
      <c r="E39" s="71"/>
      <c r="F39" s="71"/>
      <c r="G39" s="71"/>
      <c r="H39" s="71"/>
    </row>
    <row r="40" spans="2:8" x14ac:dyDescent="0.25">
      <c r="D40" s="71"/>
      <c r="E40" s="71"/>
      <c r="F40" s="71"/>
      <c r="G40" s="71"/>
      <c r="H40" s="71"/>
    </row>
  </sheetData>
  <sheetProtection sheet="1" objects="1" scenarios="1"/>
  <protectedRanges>
    <protectedRange sqref="D36:H40" name="Oblast2"/>
    <protectedRange sqref="G6:G29" name="Oblast1"/>
  </protectedRanges>
  <mergeCells count="1">
    <mergeCell ref="D36:H40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3:H40"/>
  <sheetViews>
    <sheetView topLeftCell="A13" zoomScaleNormal="100" workbookViewId="0">
      <selection activeCell="D35" sqref="D35:H40"/>
    </sheetView>
  </sheetViews>
  <sheetFormatPr defaultRowHeight="15" x14ac:dyDescent="0.25"/>
  <cols>
    <col min="1" max="1" width="1.5703125" customWidth="1"/>
    <col min="2" max="2" width="3.7109375" customWidth="1"/>
    <col min="3" max="3" width="1.140625" customWidth="1"/>
    <col min="4" max="4" width="42.7109375" customWidth="1"/>
    <col min="5" max="6" width="5.7109375" customWidth="1"/>
    <col min="7" max="7" width="8.7109375" customWidth="1"/>
    <col min="8" max="8" width="14.7109375" customWidth="1"/>
    <col min="9" max="1025" width="8.7109375" customWidth="1"/>
  </cols>
  <sheetData>
    <row r="3" spans="2:8" x14ac:dyDescent="0.25">
      <c r="D3" s="1" t="s">
        <v>44</v>
      </c>
    </row>
    <row r="5" spans="2:8" ht="25.5" x14ac:dyDescent="0.25">
      <c r="B5" s="2"/>
      <c r="D5" s="3" t="s">
        <v>0</v>
      </c>
      <c r="E5" s="63" t="s">
        <v>1</v>
      </c>
      <c r="F5" s="63" t="s">
        <v>2</v>
      </c>
      <c r="G5" s="4" t="s">
        <v>3</v>
      </c>
      <c r="H5" s="5" t="s">
        <v>4</v>
      </c>
    </row>
    <row r="6" spans="2:8" x14ac:dyDescent="0.25">
      <c r="B6" s="42">
        <v>1</v>
      </c>
      <c r="C6" s="43"/>
      <c r="D6" s="44" t="s">
        <v>23</v>
      </c>
      <c r="E6" s="45" t="s">
        <v>5</v>
      </c>
      <c r="F6" s="45">
        <v>200</v>
      </c>
      <c r="G6" s="65"/>
      <c r="H6" s="49">
        <f>G6*F6</f>
        <v>0</v>
      </c>
    </row>
    <row r="7" spans="2:8" x14ac:dyDescent="0.25">
      <c r="B7" s="42">
        <v>2</v>
      </c>
      <c r="C7" s="43"/>
      <c r="D7" s="44" t="s">
        <v>24</v>
      </c>
      <c r="E7" s="45" t="s">
        <v>5</v>
      </c>
      <c r="F7" s="45">
        <v>100</v>
      </c>
      <c r="G7" s="65"/>
      <c r="H7" s="49">
        <f>G7*F7</f>
        <v>0</v>
      </c>
    </row>
    <row r="8" spans="2:8" x14ac:dyDescent="0.25">
      <c r="B8" s="42">
        <v>3</v>
      </c>
      <c r="C8" s="46"/>
      <c r="D8" s="44" t="s">
        <v>65</v>
      </c>
      <c r="E8" s="45" t="s">
        <v>5</v>
      </c>
      <c r="F8" s="45">
        <v>75</v>
      </c>
      <c r="G8" s="65"/>
      <c r="H8" s="49">
        <f t="shared" ref="H8:H29" si="0">G8*F8</f>
        <v>0</v>
      </c>
    </row>
    <row r="9" spans="2:8" x14ac:dyDescent="0.25">
      <c r="B9" s="42">
        <v>4</v>
      </c>
      <c r="C9" s="43"/>
      <c r="D9" s="44" t="s">
        <v>66</v>
      </c>
      <c r="E9" s="45" t="s">
        <v>5</v>
      </c>
      <c r="F9" s="45">
        <v>50</v>
      </c>
      <c r="G9" s="65"/>
      <c r="H9" s="49">
        <f t="shared" si="0"/>
        <v>0</v>
      </c>
    </row>
    <row r="10" spans="2:8" x14ac:dyDescent="0.25">
      <c r="B10" s="42">
        <v>5</v>
      </c>
      <c r="C10" s="43"/>
      <c r="D10" s="44" t="s">
        <v>67</v>
      </c>
      <c r="E10" s="45" t="s">
        <v>6</v>
      </c>
      <c r="F10" s="45">
        <v>6</v>
      </c>
      <c r="G10" s="65"/>
      <c r="H10" s="49">
        <f t="shared" si="0"/>
        <v>0</v>
      </c>
    </row>
    <row r="11" spans="2:8" x14ac:dyDescent="0.25">
      <c r="B11" s="42">
        <v>6</v>
      </c>
      <c r="C11" s="43"/>
      <c r="D11" s="44" t="s">
        <v>68</v>
      </c>
      <c r="E11" s="45" t="s">
        <v>6</v>
      </c>
      <c r="F11" s="45">
        <v>1</v>
      </c>
      <c r="G11" s="65"/>
      <c r="H11" s="49">
        <f t="shared" si="0"/>
        <v>0</v>
      </c>
    </row>
    <row r="12" spans="2:8" x14ac:dyDescent="0.25">
      <c r="B12" s="42">
        <v>7</v>
      </c>
      <c r="C12" s="43"/>
      <c r="D12" s="44" t="s">
        <v>69</v>
      </c>
      <c r="E12" s="45" t="s">
        <v>6</v>
      </c>
      <c r="F12" s="45">
        <v>4</v>
      </c>
      <c r="G12" s="65"/>
      <c r="H12" s="49">
        <f t="shared" si="0"/>
        <v>0</v>
      </c>
    </row>
    <row r="13" spans="2:8" x14ac:dyDescent="0.25">
      <c r="B13" s="42">
        <v>8</v>
      </c>
      <c r="C13" s="43"/>
      <c r="D13" s="44" t="s">
        <v>70</v>
      </c>
      <c r="E13" s="45" t="s">
        <v>6</v>
      </c>
      <c r="F13" s="45">
        <v>7</v>
      </c>
      <c r="G13" s="65"/>
      <c r="H13" s="49">
        <f t="shared" si="0"/>
        <v>0</v>
      </c>
    </row>
    <row r="14" spans="2:8" x14ac:dyDescent="0.25">
      <c r="B14" s="42">
        <v>9</v>
      </c>
      <c r="C14" s="43"/>
      <c r="D14" s="44" t="s">
        <v>51</v>
      </c>
      <c r="E14" s="45" t="s">
        <v>6</v>
      </c>
      <c r="F14" s="45">
        <v>14</v>
      </c>
      <c r="G14" s="65"/>
      <c r="H14" s="49">
        <f t="shared" si="0"/>
        <v>0</v>
      </c>
    </row>
    <row r="15" spans="2:8" x14ac:dyDescent="0.25">
      <c r="B15" s="42">
        <v>10</v>
      </c>
      <c r="C15" s="43"/>
      <c r="D15" s="44" t="s">
        <v>39</v>
      </c>
      <c r="E15" s="45" t="s">
        <v>5</v>
      </c>
      <c r="F15" s="45">
        <v>60</v>
      </c>
      <c r="G15" s="65"/>
      <c r="H15" s="49">
        <f t="shared" si="0"/>
        <v>0</v>
      </c>
    </row>
    <row r="16" spans="2:8" x14ac:dyDescent="0.25">
      <c r="B16" s="42">
        <v>11</v>
      </c>
      <c r="C16" s="43"/>
      <c r="D16" s="44" t="s">
        <v>40</v>
      </c>
      <c r="E16" s="45" t="s">
        <v>6</v>
      </c>
      <c r="F16" s="45">
        <v>240</v>
      </c>
      <c r="G16" s="65"/>
      <c r="H16" s="49">
        <f t="shared" si="0"/>
        <v>0</v>
      </c>
    </row>
    <row r="17" spans="2:8" x14ac:dyDescent="0.25">
      <c r="B17" s="42">
        <v>12</v>
      </c>
      <c r="C17" s="43"/>
      <c r="D17" s="44" t="s">
        <v>71</v>
      </c>
      <c r="E17" s="45" t="s">
        <v>6</v>
      </c>
      <c r="F17" s="45">
        <v>1</v>
      </c>
      <c r="G17" s="65"/>
      <c r="H17" s="49">
        <f t="shared" si="0"/>
        <v>0</v>
      </c>
    </row>
    <row r="18" spans="2:8" x14ac:dyDescent="0.25">
      <c r="B18" s="42">
        <v>13</v>
      </c>
      <c r="C18" s="43"/>
      <c r="D18" s="44" t="s">
        <v>72</v>
      </c>
      <c r="E18" s="45" t="s">
        <v>6</v>
      </c>
      <c r="F18" s="45">
        <v>1</v>
      </c>
      <c r="G18" s="65"/>
      <c r="H18" s="49">
        <f t="shared" si="0"/>
        <v>0</v>
      </c>
    </row>
    <row r="19" spans="2:8" x14ac:dyDescent="0.25">
      <c r="B19" s="42">
        <v>14</v>
      </c>
      <c r="C19" s="43"/>
      <c r="D19" s="44" t="s">
        <v>73</v>
      </c>
      <c r="E19" s="45" t="s">
        <v>6</v>
      </c>
      <c r="F19" s="45">
        <v>1</v>
      </c>
      <c r="G19" s="65"/>
      <c r="H19" s="49">
        <f t="shared" si="0"/>
        <v>0</v>
      </c>
    </row>
    <row r="20" spans="2:8" x14ac:dyDescent="0.25">
      <c r="B20" s="42">
        <v>15</v>
      </c>
      <c r="C20" s="43"/>
      <c r="D20" s="44" t="s">
        <v>74</v>
      </c>
      <c r="E20" s="45" t="s">
        <v>5</v>
      </c>
      <c r="F20" s="45">
        <v>50</v>
      </c>
      <c r="G20" s="65"/>
      <c r="H20" s="49">
        <f t="shared" si="0"/>
        <v>0</v>
      </c>
    </row>
    <row r="21" spans="2:8" x14ac:dyDescent="0.25">
      <c r="B21" s="42">
        <v>16</v>
      </c>
      <c r="C21" s="43"/>
      <c r="D21" s="44" t="s">
        <v>41</v>
      </c>
      <c r="E21" s="45" t="s">
        <v>6</v>
      </c>
      <c r="F21" s="45">
        <v>1</v>
      </c>
      <c r="G21" s="65"/>
      <c r="H21" s="49">
        <f t="shared" si="0"/>
        <v>0</v>
      </c>
    </row>
    <row r="22" spans="2:8" x14ac:dyDescent="0.25">
      <c r="B22" s="42">
        <v>17</v>
      </c>
      <c r="C22" s="43"/>
      <c r="D22" s="44" t="s">
        <v>75</v>
      </c>
      <c r="E22" s="45" t="s">
        <v>6</v>
      </c>
      <c r="F22" s="45">
        <v>2</v>
      </c>
      <c r="G22" s="65"/>
      <c r="H22" s="49">
        <f t="shared" si="0"/>
        <v>0</v>
      </c>
    </row>
    <row r="23" spans="2:8" x14ac:dyDescent="0.25">
      <c r="B23" s="42">
        <v>18</v>
      </c>
      <c r="C23" s="43"/>
      <c r="D23" s="44" t="s">
        <v>27</v>
      </c>
      <c r="E23" s="48" t="s">
        <v>8</v>
      </c>
      <c r="F23" s="45">
        <v>1</v>
      </c>
      <c r="G23" s="65"/>
      <c r="H23" s="49">
        <f t="shared" si="0"/>
        <v>0</v>
      </c>
    </row>
    <row r="24" spans="2:8" x14ac:dyDescent="0.25">
      <c r="B24" s="42">
        <v>19</v>
      </c>
      <c r="C24" s="43"/>
      <c r="D24" s="47" t="s">
        <v>10</v>
      </c>
      <c r="E24" s="48" t="s">
        <v>8</v>
      </c>
      <c r="F24" s="48">
        <v>1</v>
      </c>
      <c r="G24" s="65"/>
      <c r="H24" s="49">
        <f t="shared" si="0"/>
        <v>0</v>
      </c>
    </row>
    <row r="25" spans="2:8" x14ac:dyDescent="0.25">
      <c r="B25" s="42">
        <v>20</v>
      </c>
      <c r="C25" s="43"/>
      <c r="D25" s="44" t="s">
        <v>15</v>
      </c>
      <c r="E25" s="48" t="s">
        <v>8</v>
      </c>
      <c r="F25" s="45">
        <v>1</v>
      </c>
      <c r="G25" s="65"/>
      <c r="H25" s="49">
        <f t="shared" si="0"/>
        <v>0</v>
      </c>
    </row>
    <row r="26" spans="2:8" x14ac:dyDescent="0.25">
      <c r="B26" s="42">
        <v>21</v>
      </c>
      <c r="C26" s="43"/>
      <c r="D26" s="44" t="s">
        <v>16</v>
      </c>
      <c r="E26" s="48" t="s">
        <v>8</v>
      </c>
      <c r="F26" s="48">
        <v>1</v>
      </c>
      <c r="G26" s="65"/>
      <c r="H26" s="49">
        <f t="shared" si="0"/>
        <v>0</v>
      </c>
    </row>
    <row r="27" spans="2:8" x14ac:dyDescent="0.25">
      <c r="B27" s="42">
        <v>22</v>
      </c>
      <c r="C27" s="43"/>
      <c r="D27" s="47" t="s">
        <v>9</v>
      </c>
      <c r="E27" s="48" t="s">
        <v>8</v>
      </c>
      <c r="F27" s="48">
        <v>1</v>
      </c>
      <c r="G27" s="65"/>
      <c r="H27" s="49">
        <f t="shared" si="0"/>
        <v>0</v>
      </c>
    </row>
    <row r="28" spans="2:8" x14ac:dyDescent="0.25">
      <c r="B28" s="42">
        <v>23</v>
      </c>
      <c r="C28" s="43"/>
      <c r="D28" s="47" t="s">
        <v>7</v>
      </c>
      <c r="E28" s="48" t="s">
        <v>8</v>
      </c>
      <c r="F28" s="48">
        <v>1</v>
      </c>
      <c r="G28" s="65"/>
      <c r="H28" s="49">
        <f t="shared" si="0"/>
        <v>0</v>
      </c>
    </row>
    <row r="29" spans="2:8" x14ac:dyDescent="0.25">
      <c r="B29" s="42">
        <v>24</v>
      </c>
      <c r="C29" s="43"/>
      <c r="D29" s="47" t="s">
        <v>11</v>
      </c>
      <c r="E29" s="48" t="s">
        <v>8</v>
      </c>
      <c r="F29" s="48">
        <v>1</v>
      </c>
      <c r="G29" s="65"/>
      <c r="H29" s="49">
        <f t="shared" si="0"/>
        <v>0</v>
      </c>
    </row>
    <row r="30" spans="2:8" x14ac:dyDescent="0.25">
      <c r="B30" s="6"/>
      <c r="C30" s="7"/>
      <c r="D30" s="9"/>
      <c r="E30" s="10"/>
      <c r="F30" s="10"/>
      <c r="G30" s="11"/>
      <c r="H30" s="11"/>
    </row>
    <row r="31" spans="2:8" ht="15.75" x14ac:dyDescent="0.25">
      <c r="B31" s="6"/>
      <c r="C31" s="12"/>
      <c r="D31" s="13" t="s">
        <v>12</v>
      </c>
      <c r="E31" s="14"/>
      <c r="F31" s="15"/>
      <c r="G31" s="16"/>
      <c r="H31" s="17">
        <f>SUM(H6:H29)</f>
        <v>0</v>
      </c>
    </row>
    <row r="32" spans="2:8" ht="15.75" x14ac:dyDescent="0.25">
      <c r="D32" s="18" t="s">
        <v>13</v>
      </c>
      <c r="E32" s="19"/>
      <c r="F32" s="19"/>
      <c r="G32" s="19"/>
      <c r="H32" s="20">
        <f>H31*0.15</f>
        <v>0</v>
      </c>
    </row>
    <row r="33" spans="4:8" ht="15.75" x14ac:dyDescent="0.25">
      <c r="D33" s="18" t="s">
        <v>14</v>
      </c>
      <c r="E33" s="19"/>
      <c r="F33" s="19"/>
      <c r="G33" s="19"/>
      <c r="H33" s="20">
        <f>H31+H32</f>
        <v>0</v>
      </c>
    </row>
    <row r="35" spans="4:8" x14ac:dyDescent="0.25">
      <c r="D35" t="s">
        <v>17</v>
      </c>
    </row>
    <row r="36" spans="4:8" x14ac:dyDescent="0.25">
      <c r="D36" s="71"/>
      <c r="E36" s="71"/>
      <c r="F36" s="71"/>
      <c r="G36" s="71"/>
      <c r="H36" s="71"/>
    </row>
    <row r="37" spans="4:8" x14ac:dyDescent="0.25">
      <c r="D37" s="71"/>
      <c r="E37" s="71"/>
      <c r="F37" s="71"/>
      <c r="G37" s="71"/>
      <c r="H37" s="71"/>
    </row>
    <row r="38" spans="4:8" x14ac:dyDescent="0.25">
      <c r="D38" s="71"/>
      <c r="E38" s="71"/>
      <c r="F38" s="71"/>
      <c r="G38" s="71"/>
      <c r="H38" s="71"/>
    </row>
    <row r="39" spans="4:8" x14ac:dyDescent="0.25">
      <c r="D39" s="71"/>
      <c r="E39" s="71"/>
      <c r="F39" s="71"/>
      <c r="G39" s="71"/>
      <c r="H39" s="71"/>
    </row>
    <row r="40" spans="4:8" x14ac:dyDescent="0.25">
      <c r="D40" s="71"/>
      <c r="E40" s="71"/>
      <c r="F40" s="71"/>
      <c r="G40" s="71"/>
      <c r="H40" s="71"/>
    </row>
  </sheetData>
  <sheetProtection sheet="1" objects="1" scenarios="1"/>
  <protectedRanges>
    <protectedRange sqref="D36:H40" name="Oblast2"/>
    <protectedRange sqref="G6:G29" name="Oblast1"/>
  </protectedRanges>
  <mergeCells count="1">
    <mergeCell ref="D36:H40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3:H41"/>
  <sheetViews>
    <sheetView topLeftCell="A13" zoomScaleNormal="100" workbookViewId="0">
      <selection activeCell="D37" sqref="D37:H41"/>
    </sheetView>
  </sheetViews>
  <sheetFormatPr defaultRowHeight="15" x14ac:dyDescent="0.25"/>
  <cols>
    <col min="1" max="1" width="1.5703125" customWidth="1"/>
    <col min="2" max="2" width="3.7109375" customWidth="1"/>
    <col min="3" max="3" width="1.140625" customWidth="1"/>
    <col min="4" max="4" width="42.7109375" customWidth="1"/>
    <col min="5" max="6" width="5.7109375" customWidth="1"/>
    <col min="7" max="7" width="8.7109375" customWidth="1"/>
    <col min="8" max="8" width="14.7109375" customWidth="1"/>
    <col min="9" max="1025" width="8.7109375" customWidth="1"/>
  </cols>
  <sheetData>
    <row r="3" spans="2:8" x14ac:dyDescent="0.25">
      <c r="D3" s="1" t="s">
        <v>48</v>
      </c>
    </row>
    <row r="5" spans="2:8" ht="25.5" x14ac:dyDescent="0.25">
      <c r="B5" s="2"/>
      <c r="D5" s="3" t="s">
        <v>0</v>
      </c>
      <c r="E5" s="63" t="s">
        <v>1</v>
      </c>
      <c r="F5" s="63" t="s">
        <v>2</v>
      </c>
      <c r="G5" s="4" t="s">
        <v>3</v>
      </c>
      <c r="H5" s="5" t="s">
        <v>4</v>
      </c>
    </row>
    <row r="6" spans="2:8" x14ac:dyDescent="0.25">
      <c r="B6" s="42">
        <v>1</v>
      </c>
      <c r="C6" s="43"/>
      <c r="D6" s="44" t="s">
        <v>23</v>
      </c>
      <c r="E6" s="45" t="s">
        <v>5</v>
      </c>
      <c r="F6" s="45">
        <v>150</v>
      </c>
      <c r="G6" s="65"/>
      <c r="H6" s="8">
        <f t="shared" ref="H6:H30" si="0">F6*G6</f>
        <v>0</v>
      </c>
    </row>
    <row r="7" spans="2:8" x14ac:dyDescent="0.25">
      <c r="B7" s="42">
        <v>2</v>
      </c>
      <c r="C7" s="43"/>
      <c r="D7" s="44" t="s">
        <v>24</v>
      </c>
      <c r="E7" s="45" t="s">
        <v>5</v>
      </c>
      <c r="F7" s="45">
        <v>80</v>
      </c>
      <c r="G7" s="65"/>
      <c r="H7" s="8">
        <f t="shared" si="0"/>
        <v>0</v>
      </c>
    </row>
    <row r="8" spans="2:8" x14ac:dyDescent="0.25">
      <c r="B8" s="42">
        <v>3</v>
      </c>
      <c r="C8" s="46"/>
      <c r="D8" s="44" t="s">
        <v>49</v>
      </c>
      <c r="E8" s="45" t="s">
        <v>6</v>
      </c>
      <c r="F8" s="45">
        <v>7</v>
      </c>
      <c r="G8" s="65"/>
      <c r="H8" s="8">
        <f t="shared" si="0"/>
        <v>0</v>
      </c>
    </row>
    <row r="9" spans="2:8" x14ac:dyDescent="0.25">
      <c r="B9" s="42">
        <v>4</v>
      </c>
      <c r="C9" s="43"/>
      <c r="D9" s="44" t="s">
        <v>50</v>
      </c>
      <c r="E9" s="45" t="s">
        <v>6</v>
      </c>
      <c r="F9" s="45">
        <v>4</v>
      </c>
      <c r="G9" s="65"/>
      <c r="H9" s="8">
        <f t="shared" si="0"/>
        <v>0</v>
      </c>
    </row>
    <row r="10" spans="2:8" x14ac:dyDescent="0.25">
      <c r="B10" s="42">
        <v>5</v>
      </c>
      <c r="C10" s="43"/>
      <c r="D10" s="44" t="s">
        <v>39</v>
      </c>
      <c r="E10" s="45" t="s">
        <v>5</v>
      </c>
      <c r="F10" s="45">
        <v>60</v>
      </c>
      <c r="G10" s="65"/>
      <c r="H10" s="8">
        <f t="shared" si="0"/>
        <v>0</v>
      </c>
    </row>
    <row r="11" spans="2:8" x14ac:dyDescent="0.25">
      <c r="B11" s="42">
        <v>6</v>
      </c>
      <c r="C11" s="43"/>
      <c r="D11" s="44" t="s">
        <v>40</v>
      </c>
      <c r="E11" s="45" t="s">
        <v>6</v>
      </c>
      <c r="F11" s="45">
        <v>250</v>
      </c>
      <c r="G11" s="65"/>
      <c r="H11" s="8">
        <f t="shared" si="0"/>
        <v>0</v>
      </c>
    </row>
    <row r="12" spans="2:8" x14ac:dyDescent="0.25">
      <c r="B12" s="42">
        <v>7</v>
      </c>
      <c r="C12" s="43"/>
      <c r="D12" s="44" t="s">
        <v>51</v>
      </c>
      <c r="E12" s="45" t="s">
        <v>6</v>
      </c>
      <c r="F12" s="45">
        <v>14</v>
      </c>
      <c r="G12" s="65"/>
      <c r="H12" s="8">
        <f t="shared" si="0"/>
        <v>0</v>
      </c>
    </row>
    <row r="13" spans="2:8" x14ac:dyDescent="0.25">
      <c r="B13" s="42">
        <v>8</v>
      </c>
      <c r="C13" s="43"/>
      <c r="D13" s="44" t="s">
        <v>52</v>
      </c>
      <c r="E13" s="45" t="s">
        <v>6</v>
      </c>
      <c r="F13" s="45">
        <v>1</v>
      </c>
      <c r="G13" s="65"/>
      <c r="H13" s="8">
        <f t="shared" si="0"/>
        <v>0</v>
      </c>
    </row>
    <row r="14" spans="2:8" x14ac:dyDescent="0.25">
      <c r="B14" s="42">
        <v>9</v>
      </c>
      <c r="C14" s="43"/>
      <c r="D14" s="44" t="s">
        <v>53</v>
      </c>
      <c r="E14" s="45" t="s">
        <v>6</v>
      </c>
      <c r="F14" s="45">
        <v>1</v>
      </c>
      <c r="G14" s="65"/>
      <c r="H14" s="8">
        <f t="shared" si="0"/>
        <v>0</v>
      </c>
    </row>
    <row r="15" spans="2:8" x14ac:dyDescent="0.25">
      <c r="B15" s="42">
        <v>10</v>
      </c>
      <c r="C15" s="43"/>
      <c r="D15" s="44" t="s">
        <v>54</v>
      </c>
      <c r="E15" s="45" t="s">
        <v>6</v>
      </c>
      <c r="F15" s="45">
        <v>5</v>
      </c>
      <c r="G15" s="65"/>
      <c r="H15" s="8">
        <f t="shared" si="0"/>
        <v>0</v>
      </c>
    </row>
    <row r="16" spans="2:8" x14ac:dyDescent="0.25">
      <c r="B16" s="42">
        <v>11</v>
      </c>
      <c r="C16" s="43"/>
      <c r="D16" s="44" t="s">
        <v>55</v>
      </c>
      <c r="E16" s="45" t="s">
        <v>6</v>
      </c>
      <c r="F16" s="45">
        <v>1</v>
      </c>
      <c r="G16" s="65"/>
      <c r="H16" s="8">
        <f t="shared" si="0"/>
        <v>0</v>
      </c>
    </row>
    <row r="17" spans="2:8" x14ac:dyDescent="0.25">
      <c r="B17" s="42">
        <v>12</v>
      </c>
      <c r="C17" s="43"/>
      <c r="D17" s="44" t="s">
        <v>64</v>
      </c>
      <c r="E17" s="45" t="s">
        <v>6</v>
      </c>
      <c r="F17" s="45">
        <v>2</v>
      </c>
      <c r="G17" s="65"/>
      <c r="H17" s="8">
        <f t="shared" si="0"/>
        <v>0</v>
      </c>
    </row>
    <row r="18" spans="2:8" x14ac:dyDescent="0.25">
      <c r="B18" s="42"/>
      <c r="C18" s="43"/>
      <c r="D18" s="67" t="s">
        <v>56</v>
      </c>
      <c r="E18" s="45" t="s">
        <v>6</v>
      </c>
      <c r="F18" s="45"/>
      <c r="G18" s="65"/>
      <c r="H18" s="8">
        <f t="shared" si="0"/>
        <v>0</v>
      </c>
    </row>
    <row r="19" spans="2:8" x14ac:dyDescent="0.25">
      <c r="B19" s="42">
        <v>13</v>
      </c>
      <c r="C19" s="43"/>
      <c r="D19" s="44" t="s">
        <v>57</v>
      </c>
      <c r="E19" s="45" t="s">
        <v>6</v>
      </c>
      <c r="F19" s="45">
        <v>2</v>
      </c>
      <c r="G19" s="65"/>
      <c r="H19" s="8">
        <f t="shared" si="0"/>
        <v>0</v>
      </c>
    </row>
    <row r="20" spans="2:8" x14ac:dyDescent="0.25">
      <c r="B20" s="42">
        <v>14</v>
      </c>
      <c r="C20" s="43"/>
      <c r="D20" s="44" t="s">
        <v>58</v>
      </c>
      <c r="E20" s="45" t="s">
        <v>6</v>
      </c>
      <c r="F20" s="45">
        <v>4</v>
      </c>
      <c r="G20" s="65"/>
      <c r="H20" s="8">
        <f t="shared" si="0"/>
        <v>0</v>
      </c>
    </row>
    <row r="21" spans="2:8" x14ac:dyDescent="0.25">
      <c r="B21" s="42">
        <v>15</v>
      </c>
      <c r="C21" s="43"/>
      <c r="D21" s="44" t="s">
        <v>59</v>
      </c>
      <c r="E21" s="45" t="s">
        <v>6</v>
      </c>
      <c r="F21" s="45">
        <v>2</v>
      </c>
      <c r="G21" s="65"/>
      <c r="H21" s="8">
        <f t="shared" si="0"/>
        <v>0</v>
      </c>
    </row>
    <row r="22" spans="2:8" x14ac:dyDescent="0.25">
      <c r="B22" s="42">
        <v>16</v>
      </c>
      <c r="C22" s="43"/>
      <c r="D22" s="44" t="s">
        <v>60</v>
      </c>
      <c r="E22" s="45" t="s">
        <v>6</v>
      </c>
      <c r="F22" s="45">
        <v>10</v>
      </c>
      <c r="G22" s="65"/>
      <c r="H22" s="8">
        <f t="shared" si="0"/>
        <v>0</v>
      </c>
    </row>
    <row r="23" spans="2:8" x14ac:dyDescent="0.25">
      <c r="B23" s="42">
        <v>17</v>
      </c>
      <c r="C23" s="43"/>
      <c r="D23" s="44" t="s">
        <v>61</v>
      </c>
      <c r="E23" s="45" t="s">
        <v>5</v>
      </c>
      <c r="F23" s="45">
        <v>65</v>
      </c>
      <c r="G23" s="65"/>
      <c r="H23" s="8">
        <f t="shared" si="0"/>
        <v>0</v>
      </c>
    </row>
    <row r="24" spans="2:8" x14ac:dyDescent="0.25">
      <c r="B24" s="42">
        <v>18</v>
      </c>
      <c r="C24" s="43"/>
      <c r="D24" s="64" t="s">
        <v>62</v>
      </c>
      <c r="E24" s="45" t="s">
        <v>6</v>
      </c>
      <c r="F24" s="45">
        <v>6</v>
      </c>
      <c r="G24" s="65"/>
      <c r="H24" s="8">
        <f t="shared" si="0"/>
        <v>0</v>
      </c>
    </row>
    <row r="25" spans="2:8" x14ac:dyDescent="0.25">
      <c r="B25" s="42">
        <v>19</v>
      </c>
      <c r="C25" s="43"/>
      <c r="D25" s="47" t="s">
        <v>63</v>
      </c>
      <c r="E25" s="48" t="s">
        <v>6</v>
      </c>
      <c r="F25" s="48">
        <v>36</v>
      </c>
      <c r="G25" s="65"/>
      <c r="H25" s="8">
        <f t="shared" si="0"/>
        <v>0</v>
      </c>
    </row>
    <row r="26" spans="2:8" x14ac:dyDescent="0.25">
      <c r="B26" s="42">
        <v>20</v>
      </c>
      <c r="C26" s="43"/>
      <c r="D26" s="44" t="s">
        <v>15</v>
      </c>
      <c r="E26" s="48" t="s">
        <v>8</v>
      </c>
      <c r="F26" s="45">
        <v>1</v>
      </c>
      <c r="G26" s="65"/>
      <c r="H26" s="8">
        <f t="shared" si="0"/>
        <v>0</v>
      </c>
    </row>
    <row r="27" spans="2:8" x14ac:dyDescent="0.25">
      <c r="B27" s="42">
        <v>21</v>
      </c>
      <c r="C27" s="43"/>
      <c r="D27" s="44" t="s">
        <v>16</v>
      </c>
      <c r="E27" s="48" t="s">
        <v>8</v>
      </c>
      <c r="F27" s="48">
        <v>1</v>
      </c>
      <c r="G27" s="65"/>
      <c r="H27" s="8">
        <f t="shared" si="0"/>
        <v>0</v>
      </c>
    </row>
    <row r="28" spans="2:8" x14ac:dyDescent="0.25">
      <c r="B28" s="42">
        <v>22</v>
      </c>
      <c r="C28" s="43"/>
      <c r="D28" s="47" t="s">
        <v>9</v>
      </c>
      <c r="E28" s="48" t="s">
        <v>8</v>
      </c>
      <c r="F28" s="48">
        <v>1</v>
      </c>
      <c r="G28" s="65"/>
      <c r="H28" s="8">
        <f t="shared" si="0"/>
        <v>0</v>
      </c>
    </row>
    <row r="29" spans="2:8" x14ac:dyDescent="0.25">
      <c r="B29" s="42">
        <v>23</v>
      </c>
      <c r="C29" s="43"/>
      <c r="D29" s="47" t="s">
        <v>7</v>
      </c>
      <c r="E29" s="48" t="s">
        <v>8</v>
      </c>
      <c r="F29" s="48">
        <v>1</v>
      </c>
      <c r="G29" s="65"/>
      <c r="H29" s="8">
        <f t="shared" si="0"/>
        <v>0</v>
      </c>
    </row>
    <row r="30" spans="2:8" x14ac:dyDescent="0.25">
      <c r="B30" s="42">
        <v>24</v>
      </c>
      <c r="C30" s="43"/>
      <c r="D30" s="47" t="s">
        <v>11</v>
      </c>
      <c r="E30" s="48" t="s">
        <v>8</v>
      </c>
      <c r="F30" s="48">
        <v>1</v>
      </c>
      <c r="G30" s="65"/>
      <c r="H30" s="8">
        <f t="shared" si="0"/>
        <v>0</v>
      </c>
    </row>
    <row r="31" spans="2:8" x14ac:dyDescent="0.25">
      <c r="B31" s="6"/>
      <c r="C31" s="7"/>
      <c r="D31" s="9"/>
      <c r="E31" s="10"/>
      <c r="F31" s="10"/>
      <c r="G31" s="11"/>
      <c r="H31" s="11"/>
    </row>
    <row r="32" spans="2:8" ht="15.75" x14ac:dyDescent="0.25">
      <c r="B32" s="6"/>
      <c r="C32" s="12"/>
      <c r="D32" s="13" t="s">
        <v>12</v>
      </c>
      <c r="E32" s="14"/>
      <c r="F32" s="15"/>
      <c r="G32" s="16"/>
      <c r="H32" s="17">
        <f>SUM(H6:H30)</f>
        <v>0</v>
      </c>
    </row>
    <row r="33" spans="4:8" ht="15.75" x14ac:dyDescent="0.25">
      <c r="D33" s="18" t="s">
        <v>13</v>
      </c>
      <c r="E33" s="19"/>
      <c r="F33" s="19"/>
      <c r="G33" s="19"/>
      <c r="H33" s="20">
        <f>H32*0.15</f>
        <v>0</v>
      </c>
    </row>
    <row r="34" spans="4:8" ht="15.75" x14ac:dyDescent="0.25">
      <c r="D34" s="18" t="s">
        <v>14</v>
      </c>
      <c r="E34" s="19"/>
      <c r="F34" s="19"/>
      <c r="G34" s="19"/>
      <c r="H34" s="20">
        <f>H32+H33</f>
        <v>0</v>
      </c>
    </row>
    <row r="36" spans="4:8" x14ac:dyDescent="0.25">
      <c r="D36" t="s">
        <v>17</v>
      </c>
    </row>
    <row r="37" spans="4:8" x14ac:dyDescent="0.25">
      <c r="D37" s="71"/>
      <c r="E37" s="71"/>
      <c r="F37" s="71"/>
      <c r="G37" s="71"/>
      <c r="H37" s="71"/>
    </row>
    <row r="38" spans="4:8" x14ac:dyDescent="0.25">
      <c r="D38" s="71"/>
      <c r="E38" s="71"/>
      <c r="F38" s="71"/>
      <c r="G38" s="71"/>
      <c r="H38" s="71"/>
    </row>
    <row r="39" spans="4:8" x14ac:dyDescent="0.25">
      <c r="D39" s="71"/>
      <c r="E39" s="71"/>
      <c r="F39" s="71"/>
      <c r="G39" s="71"/>
      <c r="H39" s="71"/>
    </row>
    <row r="40" spans="4:8" x14ac:dyDescent="0.25">
      <c r="D40" s="71"/>
      <c r="E40" s="71"/>
      <c r="F40" s="71"/>
      <c r="G40" s="71"/>
      <c r="H40" s="71"/>
    </row>
    <row r="41" spans="4:8" x14ac:dyDescent="0.25">
      <c r="D41" s="71"/>
      <c r="E41" s="71"/>
      <c r="F41" s="71"/>
      <c r="G41" s="71"/>
      <c r="H41" s="71"/>
    </row>
  </sheetData>
  <sheetProtection sheet="1" objects="1" scenarios="1"/>
  <protectedRanges>
    <protectedRange sqref="D37:H41" name="Oblast2"/>
    <protectedRange sqref="G6:G30" name="Oblast1"/>
  </protectedRanges>
  <mergeCells count="1">
    <mergeCell ref="D37:H4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3:H30"/>
  <sheetViews>
    <sheetView topLeftCell="A4" zoomScaleNormal="100" workbookViewId="0">
      <selection activeCell="D26" sqref="D26:H30"/>
    </sheetView>
  </sheetViews>
  <sheetFormatPr defaultRowHeight="15" x14ac:dyDescent="0.25"/>
  <cols>
    <col min="1" max="1" width="1.5703125" customWidth="1"/>
    <col min="2" max="2" width="3.7109375" customWidth="1"/>
    <col min="3" max="3" width="1.140625" customWidth="1"/>
    <col min="4" max="4" width="42.7109375" customWidth="1"/>
    <col min="5" max="6" width="5.7109375" customWidth="1"/>
    <col min="7" max="7" width="8.7109375" customWidth="1"/>
    <col min="8" max="8" width="14.7109375" customWidth="1"/>
    <col min="9" max="1025" width="8.7109375" customWidth="1"/>
  </cols>
  <sheetData>
    <row r="3" spans="2:8" x14ac:dyDescent="0.25">
      <c r="D3" s="1" t="s">
        <v>34</v>
      </c>
    </row>
    <row r="5" spans="2:8" ht="25.5" x14ac:dyDescent="0.25">
      <c r="B5" s="2"/>
      <c r="D5" s="3" t="s">
        <v>0</v>
      </c>
      <c r="E5" s="63" t="s">
        <v>1</v>
      </c>
      <c r="F5" s="63" t="s">
        <v>2</v>
      </c>
      <c r="G5" s="4" t="s">
        <v>3</v>
      </c>
      <c r="H5" s="5" t="s">
        <v>4</v>
      </c>
    </row>
    <row r="6" spans="2:8" x14ac:dyDescent="0.25">
      <c r="B6" s="42">
        <v>1</v>
      </c>
      <c r="C6" s="43"/>
      <c r="D6" s="44" t="s">
        <v>23</v>
      </c>
      <c r="E6" s="45" t="s">
        <v>5</v>
      </c>
      <c r="F6" s="45">
        <v>50</v>
      </c>
      <c r="G6" s="65"/>
      <c r="H6" s="8">
        <f t="shared" ref="H6:H19" si="0">F6*G6</f>
        <v>0</v>
      </c>
    </row>
    <row r="7" spans="2:8" x14ac:dyDescent="0.25">
      <c r="B7" s="42">
        <v>2</v>
      </c>
      <c r="C7" s="43"/>
      <c r="D7" s="44" t="s">
        <v>27</v>
      </c>
      <c r="E7" s="66" t="s">
        <v>8</v>
      </c>
      <c r="F7" s="45">
        <v>1</v>
      </c>
      <c r="G7" s="65"/>
      <c r="H7" s="8">
        <f t="shared" si="0"/>
        <v>0</v>
      </c>
    </row>
    <row r="8" spans="2:8" x14ac:dyDescent="0.25">
      <c r="B8" s="42">
        <v>3</v>
      </c>
      <c r="C8" s="46"/>
      <c r="D8" s="64" t="s">
        <v>45</v>
      </c>
      <c r="E8" s="45" t="s">
        <v>6</v>
      </c>
      <c r="F8" s="45">
        <v>1</v>
      </c>
      <c r="G8" s="65"/>
      <c r="H8" s="8">
        <f t="shared" si="0"/>
        <v>0</v>
      </c>
    </row>
    <row r="9" spans="2:8" x14ac:dyDescent="0.25">
      <c r="B9" s="42">
        <v>4</v>
      </c>
      <c r="C9" s="43"/>
      <c r="D9" s="64" t="s">
        <v>35</v>
      </c>
      <c r="E9" s="45" t="s">
        <v>6</v>
      </c>
      <c r="F9" s="45">
        <v>2</v>
      </c>
      <c r="G9" s="65"/>
      <c r="H9" s="8">
        <f t="shared" si="0"/>
        <v>0</v>
      </c>
    </row>
    <row r="10" spans="2:8" x14ac:dyDescent="0.25">
      <c r="B10" s="42">
        <v>5</v>
      </c>
      <c r="C10" s="43"/>
      <c r="D10" s="64" t="s">
        <v>36</v>
      </c>
      <c r="E10" s="45" t="s">
        <v>6</v>
      </c>
      <c r="F10" s="45">
        <v>4</v>
      </c>
      <c r="G10" s="65"/>
      <c r="H10" s="8">
        <f t="shared" si="0"/>
        <v>0</v>
      </c>
    </row>
    <row r="11" spans="2:8" x14ac:dyDescent="0.25">
      <c r="B11" s="42">
        <v>7</v>
      </c>
      <c r="C11" s="43"/>
      <c r="D11" s="64" t="s">
        <v>46</v>
      </c>
      <c r="E11" s="45" t="s">
        <v>6</v>
      </c>
      <c r="F11" s="45">
        <v>1</v>
      </c>
      <c r="G11" s="65"/>
      <c r="H11" s="8">
        <f t="shared" si="0"/>
        <v>0</v>
      </c>
    </row>
    <row r="12" spans="2:8" x14ac:dyDescent="0.25">
      <c r="B12" s="42">
        <v>8</v>
      </c>
      <c r="C12" s="43"/>
      <c r="D12" s="44" t="s">
        <v>24</v>
      </c>
      <c r="E12" s="45" t="s">
        <v>5</v>
      </c>
      <c r="F12" s="48">
        <v>20</v>
      </c>
      <c r="G12" s="65"/>
      <c r="H12" s="8">
        <f t="shared" si="0"/>
        <v>0</v>
      </c>
    </row>
    <row r="13" spans="2:8" x14ac:dyDescent="0.25">
      <c r="B13" s="42">
        <v>9</v>
      </c>
      <c r="C13" s="43"/>
      <c r="D13" s="64" t="s">
        <v>32</v>
      </c>
      <c r="E13" s="45" t="s">
        <v>6</v>
      </c>
      <c r="F13" s="45">
        <v>10</v>
      </c>
      <c r="G13" s="65"/>
      <c r="H13" s="8">
        <f t="shared" si="0"/>
        <v>0</v>
      </c>
    </row>
    <row r="14" spans="2:8" x14ac:dyDescent="0.25">
      <c r="B14" s="42">
        <v>10</v>
      </c>
      <c r="C14" s="43"/>
      <c r="D14" s="44" t="s">
        <v>47</v>
      </c>
      <c r="E14" s="48" t="s">
        <v>6</v>
      </c>
      <c r="F14" s="45">
        <v>1</v>
      </c>
      <c r="G14" s="65"/>
      <c r="H14" s="8">
        <f t="shared" si="0"/>
        <v>0</v>
      </c>
    </row>
    <row r="15" spans="2:8" x14ac:dyDescent="0.25">
      <c r="B15" s="42">
        <v>11</v>
      </c>
      <c r="C15" s="43"/>
      <c r="D15" s="44" t="s">
        <v>15</v>
      </c>
      <c r="E15" s="48" t="s">
        <v>8</v>
      </c>
      <c r="F15" s="45">
        <v>1</v>
      </c>
      <c r="G15" s="65"/>
      <c r="H15" s="8">
        <f t="shared" si="0"/>
        <v>0</v>
      </c>
    </row>
    <row r="16" spans="2:8" x14ac:dyDescent="0.25">
      <c r="B16" s="42">
        <v>12</v>
      </c>
      <c r="C16" s="43"/>
      <c r="D16" s="44" t="s">
        <v>16</v>
      </c>
      <c r="E16" s="48" t="s">
        <v>8</v>
      </c>
      <c r="F16" s="48">
        <v>1</v>
      </c>
      <c r="G16" s="65"/>
      <c r="H16" s="8">
        <f t="shared" si="0"/>
        <v>0</v>
      </c>
    </row>
    <row r="17" spans="2:8" x14ac:dyDescent="0.25">
      <c r="B17" s="42">
        <v>13</v>
      </c>
      <c r="C17" s="43"/>
      <c r="D17" s="47" t="s">
        <v>9</v>
      </c>
      <c r="E17" s="48" t="s">
        <v>8</v>
      </c>
      <c r="F17" s="48">
        <v>1</v>
      </c>
      <c r="G17" s="65"/>
      <c r="H17" s="8">
        <f t="shared" si="0"/>
        <v>0</v>
      </c>
    </row>
    <row r="18" spans="2:8" x14ac:dyDescent="0.25">
      <c r="B18" s="42">
        <v>14</v>
      </c>
      <c r="C18" s="43"/>
      <c r="D18" s="47" t="s">
        <v>7</v>
      </c>
      <c r="E18" s="48" t="s">
        <v>8</v>
      </c>
      <c r="F18" s="48">
        <v>1</v>
      </c>
      <c r="G18" s="65"/>
      <c r="H18" s="8">
        <f t="shared" si="0"/>
        <v>0</v>
      </c>
    </row>
    <row r="19" spans="2:8" x14ac:dyDescent="0.25">
      <c r="B19" s="42">
        <v>15</v>
      </c>
      <c r="C19" s="43"/>
      <c r="D19" s="47" t="s">
        <v>11</v>
      </c>
      <c r="E19" s="48" t="s">
        <v>8</v>
      </c>
      <c r="F19" s="48">
        <v>1</v>
      </c>
      <c r="G19" s="65"/>
      <c r="H19" s="8">
        <f t="shared" si="0"/>
        <v>0</v>
      </c>
    </row>
    <row r="20" spans="2:8" x14ac:dyDescent="0.25">
      <c r="B20" s="6"/>
      <c r="C20" s="7"/>
      <c r="D20" s="9"/>
      <c r="E20" s="10"/>
      <c r="F20" s="10"/>
      <c r="G20" s="11"/>
      <c r="H20" s="11"/>
    </row>
    <row r="21" spans="2:8" ht="15.75" x14ac:dyDescent="0.25">
      <c r="B21" s="6"/>
      <c r="C21" s="12"/>
      <c r="D21" s="13" t="s">
        <v>12</v>
      </c>
      <c r="E21" s="14"/>
      <c r="F21" s="15"/>
      <c r="G21" s="16"/>
      <c r="H21" s="17">
        <f>SUM(H6:H19)</f>
        <v>0</v>
      </c>
    </row>
    <row r="22" spans="2:8" ht="15.75" x14ac:dyDescent="0.25">
      <c r="D22" s="18" t="s">
        <v>13</v>
      </c>
      <c r="E22" s="19"/>
      <c r="F22" s="19"/>
      <c r="G22" s="19"/>
      <c r="H22" s="20">
        <f>H21*0.15</f>
        <v>0</v>
      </c>
    </row>
    <row r="23" spans="2:8" ht="15.75" x14ac:dyDescent="0.25">
      <c r="D23" s="18" t="s">
        <v>14</v>
      </c>
      <c r="E23" s="19"/>
      <c r="F23" s="19"/>
      <c r="G23" s="19"/>
      <c r="H23" s="20">
        <f>H21+H22</f>
        <v>0</v>
      </c>
    </row>
    <row r="25" spans="2:8" x14ac:dyDescent="0.25">
      <c r="D25" t="s">
        <v>17</v>
      </c>
    </row>
    <row r="26" spans="2:8" x14ac:dyDescent="0.25">
      <c r="D26" s="71"/>
      <c r="E26" s="71"/>
      <c r="F26" s="71"/>
      <c r="G26" s="71"/>
      <c r="H26" s="71"/>
    </row>
    <row r="27" spans="2:8" x14ac:dyDescent="0.25">
      <c r="D27" s="71"/>
      <c r="E27" s="71"/>
      <c r="F27" s="71"/>
      <c r="G27" s="71"/>
      <c r="H27" s="71"/>
    </row>
    <row r="28" spans="2:8" x14ac:dyDescent="0.25">
      <c r="D28" s="71"/>
      <c r="E28" s="71"/>
      <c r="F28" s="71"/>
      <c r="G28" s="71"/>
      <c r="H28" s="71"/>
    </row>
    <row r="29" spans="2:8" x14ac:dyDescent="0.25">
      <c r="D29" s="71"/>
      <c r="E29" s="71"/>
      <c r="F29" s="71"/>
      <c r="G29" s="71"/>
      <c r="H29" s="71"/>
    </row>
    <row r="30" spans="2:8" x14ac:dyDescent="0.25">
      <c r="D30" s="71"/>
      <c r="E30" s="71"/>
      <c r="F30" s="71"/>
      <c r="G30" s="71"/>
      <c r="H30" s="71"/>
    </row>
  </sheetData>
  <sheetProtection sheet="1" objects="1" scenarios="1"/>
  <protectedRanges>
    <protectedRange sqref="D26:H30" name="Oblast2"/>
    <protectedRange sqref="G6:G19" name="Oblast1"/>
  </protectedRanges>
  <mergeCells count="1">
    <mergeCell ref="D26:H30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4"/>
  <sheetViews>
    <sheetView workbookViewId="0">
      <selection activeCell="I21" sqref="I21"/>
    </sheetView>
  </sheetViews>
  <sheetFormatPr defaultRowHeight="15" x14ac:dyDescent="0.25"/>
  <cols>
    <col min="1" max="1" width="2.5703125" customWidth="1"/>
    <col min="2" max="2" width="34.140625" customWidth="1"/>
    <col min="3" max="3" width="4.7109375" customWidth="1"/>
    <col min="4" max="4" width="5.140625" customWidth="1"/>
    <col min="5" max="5" width="4.7109375" customWidth="1"/>
    <col min="6" max="6" width="18.28515625" customWidth="1"/>
  </cols>
  <sheetData>
    <row r="1" spans="1:7" x14ac:dyDescent="0.25">
      <c r="A1" s="21"/>
      <c r="B1" s="21"/>
      <c r="C1" s="21"/>
      <c r="D1" s="21"/>
      <c r="E1" s="21"/>
      <c r="F1" s="21"/>
      <c r="G1" s="21"/>
    </row>
    <row r="2" spans="1:7" ht="34.9" customHeight="1" x14ac:dyDescent="0.3">
      <c r="A2" s="21"/>
      <c r="B2" s="72" t="s">
        <v>91</v>
      </c>
      <c r="C2" s="72"/>
      <c r="D2" s="72"/>
      <c r="E2" s="72"/>
      <c r="F2" s="72"/>
      <c r="G2" s="72"/>
    </row>
    <row r="3" spans="1:7" ht="18.75" x14ac:dyDescent="0.3">
      <c r="A3" s="21"/>
      <c r="B3" s="73"/>
      <c r="C3" s="73"/>
      <c r="D3" s="73"/>
      <c r="E3" s="73"/>
      <c r="F3" s="73"/>
      <c r="G3" s="73"/>
    </row>
    <row r="4" spans="1:7" x14ac:dyDescent="0.25">
      <c r="A4" s="21"/>
      <c r="B4" s="22"/>
      <c r="C4" s="22"/>
      <c r="D4" s="22"/>
      <c r="E4" s="22"/>
      <c r="F4" s="22"/>
      <c r="G4" s="22"/>
    </row>
    <row r="5" spans="1:7" ht="15.75" thickBot="1" x14ac:dyDescent="0.3">
      <c r="A5" s="21"/>
      <c r="B5" s="22"/>
      <c r="C5" s="22"/>
      <c r="D5" s="22"/>
      <c r="E5" s="22"/>
      <c r="F5" s="22"/>
      <c r="G5" s="22"/>
    </row>
    <row r="6" spans="1:7" x14ac:dyDescent="0.25">
      <c r="A6" s="21"/>
      <c r="B6" s="23"/>
      <c r="C6" s="24"/>
      <c r="D6" s="24"/>
      <c r="E6" s="24"/>
      <c r="F6" s="24"/>
      <c r="G6" s="25"/>
    </row>
    <row r="7" spans="1:7" x14ac:dyDescent="0.25">
      <c r="A7" s="21"/>
      <c r="B7" s="26"/>
      <c r="C7" s="22"/>
      <c r="D7" s="22"/>
      <c r="E7" s="22"/>
      <c r="F7" s="22"/>
      <c r="G7" s="27"/>
    </row>
    <row r="8" spans="1:7" x14ac:dyDescent="0.25">
      <c r="A8" s="21"/>
      <c r="B8" s="26"/>
      <c r="C8" s="22"/>
      <c r="D8" s="22"/>
      <c r="E8" s="22"/>
      <c r="F8" s="22"/>
      <c r="G8" s="27"/>
    </row>
    <row r="9" spans="1:7" x14ac:dyDescent="0.25">
      <c r="A9" s="21"/>
      <c r="B9" s="26"/>
      <c r="C9" s="22"/>
      <c r="D9" s="22"/>
      <c r="E9" s="22"/>
      <c r="F9" s="22"/>
      <c r="G9" s="27"/>
    </row>
    <row r="10" spans="1:7" x14ac:dyDescent="0.25">
      <c r="A10" s="21"/>
      <c r="B10" s="26"/>
      <c r="C10" s="22"/>
      <c r="D10" s="22"/>
      <c r="E10" s="22"/>
      <c r="F10" s="22"/>
      <c r="G10" s="27"/>
    </row>
    <row r="11" spans="1:7" x14ac:dyDescent="0.25">
      <c r="A11" s="21"/>
      <c r="B11" s="26"/>
      <c r="C11" s="22"/>
      <c r="D11" s="22"/>
      <c r="E11" s="22"/>
      <c r="F11" s="22"/>
      <c r="G11" s="27"/>
    </row>
    <row r="12" spans="1:7" x14ac:dyDescent="0.25">
      <c r="A12" s="21"/>
      <c r="B12" s="26"/>
      <c r="C12" s="22"/>
      <c r="D12" s="22"/>
      <c r="E12" s="22"/>
      <c r="F12" s="22"/>
      <c r="G12" s="27"/>
    </row>
    <row r="13" spans="1:7" x14ac:dyDescent="0.25">
      <c r="A13" s="21"/>
      <c r="B13" s="26"/>
      <c r="C13" s="22"/>
      <c r="D13" s="22"/>
      <c r="E13" s="22"/>
      <c r="F13" s="22"/>
      <c r="G13" s="27"/>
    </row>
    <row r="14" spans="1:7" ht="15.75" thickBot="1" x14ac:dyDescent="0.3">
      <c r="A14" s="21"/>
      <c r="B14" s="26"/>
      <c r="C14" s="22"/>
      <c r="D14" s="22"/>
      <c r="E14" s="22"/>
      <c r="F14" s="22"/>
      <c r="G14" s="27"/>
    </row>
    <row r="15" spans="1:7" ht="18.75" x14ac:dyDescent="0.25">
      <c r="A15" s="21"/>
      <c r="B15" s="28" t="s">
        <v>18</v>
      </c>
      <c r="C15" s="29"/>
      <c r="D15" s="29"/>
      <c r="E15" s="30"/>
      <c r="F15" s="31">
        <f>'Pokoj č. 19'!H22+'Pokoj č. 31'!H22+'Pokoj č. 16'!H22+'Hospodářská budova'!H32+'Prádelna-osvětlení'!H31+'Kuchyně-suterén'!H31+Koupelna!H21</f>
        <v>0</v>
      </c>
      <c r="G15" s="27"/>
    </row>
    <row r="16" spans="1:7" ht="18.75" x14ac:dyDescent="0.25">
      <c r="A16" s="21"/>
      <c r="B16" s="32" t="s">
        <v>19</v>
      </c>
      <c r="C16" s="29"/>
      <c r="D16" s="29"/>
      <c r="E16" s="30"/>
      <c r="F16" s="33">
        <f>F15*0.15</f>
        <v>0</v>
      </c>
      <c r="G16" s="27"/>
    </row>
    <row r="17" spans="1:7" ht="38.25" thickBot="1" x14ac:dyDescent="0.35">
      <c r="A17" s="21"/>
      <c r="B17" s="34" t="s">
        <v>20</v>
      </c>
      <c r="C17" s="29"/>
      <c r="D17" s="29"/>
      <c r="E17" s="30"/>
      <c r="F17" s="35">
        <f>F16+F15</f>
        <v>0</v>
      </c>
      <c r="G17" s="27"/>
    </row>
    <row r="18" spans="1:7" x14ac:dyDescent="0.25">
      <c r="A18" s="21"/>
      <c r="B18" s="26"/>
      <c r="C18" s="22"/>
      <c r="D18" s="22"/>
      <c r="E18" s="22"/>
      <c r="F18" s="22"/>
      <c r="G18" s="27"/>
    </row>
    <row r="19" spans="1:7" x14ac:dyDescent="0.25">
      <c r="A19" s="21"/>
      <c r="B19" s="26"/>
      <c r="C19" s="22"/>
      <c r="D19" s="22"/>
      <c r="E19" s="22"/>
      <c r="F19" s="22"/>
      <c r="G19" s="27"/>
    </row>
    <row r="20" spans="1:7" ht="15.75" x14ac:dyDescent="0.25">
      <c r="A20" s="21"/>
      <c r="B20" s="36" t="s">
        <v>33</v>
      </c>
      <c r="C20" s="37"/>
      <c r="D20" s="37"/>
      <c r="E20" s="37"/>
      <c r="F20" s="37"/>
      <c r="G20" s="27"/>
    </row>
    <row r="21" spans="1:7" ht="15.75" x14ac:dyDescent="0.25">
      <c r="A21" s="21"/>
      <c r="B21" s="38"/>
      <c r="C21" s="37"/>
      <c r="D21" s="37"/>
      <c r="E21" s="37"/>
      <c r="F21" s="37"/>
      <c r="G21" s="27"/>
    </row>
    <row r="22" spans="1:7" ht="15.75" x14ac:dyDescent="0.25">
      <c r="A22" s="21"/>
      <c r="B22" s="38"/>
      <c r="C22" s="37"/>
      <c r="D22" s="37"/>
      <c r="E22" s="37"/>
      <c r="F22" s="37"/>
      <c r="G22" s="27"/>
    </row>
    <row r="23" spans="1:7" ht="15.75" x14ac:dyDescent="0.25">
      <c r="A23" s="21"/>
      <c r="B23" s="38"/>
      <c r="C23" s="37"/>
      <c r="D23" s="37"/>
      <c r="E23" s="37"/>
      <c r="F23" s="37"/>
      <c r="G23" s="27"/>
    </row>
    <row r="24" spans="1:7" ht="15.75" x14ac:dyDescent="0.25">
      <c r="A24" s="21"/>
      <c r="B24" s="38"/>
      <c r="C24" s="37"/>
      <c r="D24" s="37"/>
      <c r="E24" s="37"/>
      <c r="F24" s="37"/>
      <c r="G24" s="27"/>
    </row>
    <row r="25" spans="1:7" ht="15.75" x14ac:dyDescent="0.25">
      <c r="A25" s="21"/>
      <c r="B25" s="38"/>
      <c r="C25" s="37"/>
      <c r="D25" s="37"/>
      <c r="E25" s="37"/>
      <c r="F25" s="37"/>
      <c r="G25" s="27"/>
    </row>
    <row r="26" spans="1:7" ht="15.75" x14ac:dyDescent="0.25">
      <c r="A26" s="21"/>
      <c r="B26" s="38"/>
      <c r="C26" s="37" t="s">
        <v>21</v>
      </c>
      <c r="D26" s="37"/>
      <c r="E26" s="37"/>
      <c r="F26" s="37"/>
      <c r="G26" s="27"/>
    </row>
    <row r="27" spans="1:7" ht="15.75" x14ac:dyDescent="0.25">
      <c r="A27" s="21"/>
      <c r="B27" s="38"/>
      <c r="C27" s="37" t="s">
        <v>22</v>
      </c>
      <c r="D27" s="37"/>
      <c r="E27" s="37"/>
      <c r="F27" s="37"/>
      <c r="G27" s="27"/>
    </row>
    <row r="28" spans="1:7" x14ac:dyDescent="0.25">
      <c r="A28" s="21"/>
      <c r="B28" s="26"/>
      <c r="C28" s="22"/>
      <c r="D28" s="22"/>
      <c r="E28" s="22"/>
      <c r="F28" s="22"/>
      <c r="G28" s="27"/>
    </row>
    <row r="29" spans="1:7" ht="15.75" thickBot="1" x14ac:dyDescent="0.3">
      <c r="A29" s="21"/>
      <c r="B29" s="39"/>
      <c r="C29" s="40"/>
      <c r="D29" s="40"/>
      <c r="E29" s="40"/>
      <c r="F29" s="40"/>
      <c r="G29" s="41"/>
    </row>
    <row r="30" spans="1:7" x14ac:dyDescent="0.25">
      <c r="A30" s="21"/>
      <c r="B30" s="21"/>
      <c r="C30" s="21"/>
      <c r="D30" s="21"/>
      <c r="E30" s="21"/>
      <c r="F30" s="21"/>
      <c r="G30" s="21"/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21"/>
      <c r="B32" s="21"/>
      <c r="C32" s="21"/>
      <c r="D32" s="21"/>
      <c r="E32" s="21"/>
      <c r="F32" s="21"/>
      <c r="G32" s="21"/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1"/>
      <c r="B34" s="21"/>
      <c r="C34" s="21"/>
      <c r="D34" s="21"/>
      <c r="E34" s="21"/>
      <c r="F34" s="21"/>
      <c r="G34" s="21"/>
    </row>
    <row r="35" spans="1:7" x14ac:dyDescent="0.25">
      <c r="A35" s="21"/>
      <c r="B35" s="21"/>
      <c r="C35" s="21"/>
      <c r="D35" s="21"/>
      <c r="E35" s="21"/>
      <c r="F35" s="21"/>
      <c r="G35" s="21"/>
    </row>
    <row r="36" spans="1:7" x14ac:dyDescent="0.25">
      <c r="A36" s="21"/>
      <c r="B36" s="21"/>
      <c r="C36" s="21"/>
      <c r="D36" s="21"/>
      <c r="E36" s="21"/>
      <c r="F36" s="21"/>
      <c r="G36" s="21"/>
    </row>
    <row r="37" spans="1:7" x14ac:dyDescent="0.25">
      <c r="A37" s="21"/>
      <c r="B37" s="21"/>
      <c r="C37" s="21"/>
      <c r="D37" s="21"/>
      <c r="E37" s="21"/>
      <c r="F37" s="21"/>
      <c r="G37" s="21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x14ac:dyDescent="0.25">
      <c r="A39" s="21"/>
      <c r="B39" s="21"/>
      <c r="C39" s="21"/>
      <c r="D39" s="21"/>
      <c r="E39" s="21"/>
      <c r="F39" s="21"/>
      <c r="G39" s="21"/>
    </row>
    <row r="40" spans="1:7" x14ac:dyDescent="0.25">
      <c r="A40" s="21"/>
      <c r="B40" s="21"/>
      <c r="C40" s="21"/>
      <c r="D40" s="21"/>
      <c r="E40" s="21"/>
      <c r="F40" s="21"/>
      <c r="G40" s="21"/>
    </row>
    <row r="41" spans="1:7" x14ac:dyDescent="0.25">
      <c r="A41" s="21"/>
      <c r="B41" s="21"/>
      <c r="C41" s="21"/>
      <c r="D41" s="21"/>
      <c r="E41" s="21"/>
      <c r="F41" s="21"/>
      <c r="G41" s="21"/>
    </row>
    <row r="42" spans="1:7" x14ac:dyDescent="0.25">
      <c r="A42" s="21"/>
      <c r="B42" s="21"/>
      <c r="C42" s="21"/>
      <c r="D42" s="21"/>
      <c r="E42" s="21"/>
      <c r="F42" s="21"/>
      <c r="G42" s="21"/>
    </row>
    <row r="43" spans="1:7" x14ac:dyDescent="0.25">
      <c r="A43" s="21"/>
      <c r="B43" s="21"/>
      <c r="C43" s="21"/>
      <c r="D43" s="21"/>
      <c r="E43" s="21"/>
      <c r="F43" s="21"/>
      <c r="G43" s="21"/>
    </row>
    <row r="44" spans="1:7" x14ac:dyDescent="0.25">
      <c r="A44" s="21"/>
      <c r="B44" s="21"/>
      <c r="C44" s="21"/>
      <c r="D44" s="21"/>
      <c r="E44" s="21"/>
      <c r="F44" s="21"/>
      <c r="G44" s="21"/>
    </row>
  </sheetData>
  <sheetProtection sheet="1" objects="1" scenarios="1"/>
  <protectedRanges>
    <protectedRange sqref="C22:F26" name="Oblast1"/>
  </protectedRanges>
  <mergeCells count="2">
    <mergeCell ref="B2:G2"/>
    <mergeCell ref="B3:G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Pokoj č. 19</vt:lpstr>
      <vt:lpstr>Pokoj č. 31</vt:lpstr>
      <vt:lpstr>Pokoj č. 16</vt:lpstr>
      <vt:lpstr>Pokoj č. 33</vt:lpstr>
      <vt:lpstr>Prádelna-osvětlení</vt:lpstr>
      <vt:lpstr>Kuchyně-suterén</vt:lpstr>
      <vt:lpstr>Hospodářská budova</vt:lpstr>
      <vt:lpstr>Koupelna</vt:lpstr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ADMPRAC2</cp:lastModifiedBy>
  <cp:revision>1</cp:revision>
  <cp:lastPrinted>2021-03-22T08:14:39Z</cp:lastPrinted>
  <dcterms:created xsi:type="dcterms:W3CDTF">2018-04-18T12:07:50Z</dcterms:created>
  <dcterms:modified xsi:type="dcterms:W3CDTF">2021-03-22T09:23:40Z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