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252" sheetId="1" r:id="rId1"/>
  </sheets>
  <definedNames/>
  <calcPr fullCalcOnLoad="1"/>
</workbook>
</file>

<file path=xl/sharedStrings.xml><?xml version="1.0" encoding="utf-8"?>
<sst xmlns="http://schemas.openxmlformats.org/spreadsheetml/2006/main" count="360" uniqueCount="219">
  <si>
    <t>ASPE 9</t>
  </si>
  <si>
    <t>Firma: Projektová kancelář VANER s.r.o.</t>
  </si>
  <si>
    <t>Příloha k formuláři pro ocenění nabídky</t>
  </si>
  <si>
    <t>Stavba :</t>
  </si>
  <si>
    <t>číslo a název SO:</t>
  </si>
  <si>
    <t>číslo a název rozpočtu:</t>
  </si>
  <si>
    <t>14-10-065</t>
  </si>
  <si>
    <t>III/2766 Podhradí, zárubní zeď</t>
  </si>
  <si>
    <t>SO 252</t>
  </si>
  <si>
    <t>Zárubní zeď km 2.700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</si>
  <si>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</si>
  <si>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</si>
  <si>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</si>
  <si>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</si>
  <si>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</si>
  <si>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</si>
  <si>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</si>
  <si>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</si>
  <si>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</si>
  <si>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</si>
  <si>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</si>
  <si>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</si>
  <si>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</si>
  <si>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</si>
  <si>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</si>
  <si>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</si>
  <si>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</si>
  <si>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</si>
  <si>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</si>
  <si>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014102</t>
  </si>
  <si>
    <t/>
  </si>
  <si>
    <t>POPLATKY ZA SKLÁDKU</t>
  </si>
  <si>
    <t xml:space="preserve">T         </t>
  </si>
  <si>
    <t>podklad vozovky: 27.00*1.8=48,60 [A]
výkop pro zeď: 292.50*2.0=585,00 [B]
demolice zdí: 61.43*2.6=159,72 [C]
zpětný zásyp: -202.50*1.8=- 364,50 [D]
Celkem: A+B+C+D=428,82 [E]</t>
  </si>
  <si>
    <t>zahrnuje veškeré poplatky provozovateli skládky související s uložením odpadu na skládce.</t>
  </si>
  <si>
    <t>014132</t>
  </si>
  <si>
    <t>POPLATKY ZA SKLÁDKU TYP S-NO (NEBEZPEČNÝ ODPAD)</t>
  </si>
  <si>
    <t>živičné vrstvy vozovky: 27.00*2.2=59,40 [A]
frézování: 2.65*2.2=5,83 [B]
Celkem: A+B=65,23 [C]</t>
  </si>
  <si>
    <t>02720</t>
  </si>
  <si>
    <t>POMOC PRÁCE ZŘÍZ NEBO ZAJIŠŤ REGULACI A OCHRANU DOPRAVY
Dopravně imženýrská opatření v průběhu celé stavby dle  přílohy DIO, zahrnuje osazení, přesuny a odvoz provizorního dopravního značení, semaforovou soupravu, dopravní zařízení (např. citybloky, provizorní betonová svodidla, světelné výstražné zařízení atd.), oplocení a všechny související práce po dobu trvání stavby. Součástí položky je i údržba a péče o dopravně inženýrská opatření v průběhu celé stavby.</t>
  </si>
  <si>
    <t xml:space="preserve">KČ        </t>
  </si>
  <si>
    <t>1=1,00 [A]</t>
  </si>
  <si>
    <t>zahrnuje veškeré náklady spojené s objednatelem požadovanými zařízeními</t>
  </si>
  <si>
    <t>02730</t>
  </si>
  <si>
    <t>POMOC PRÁCE ZŘÍZ NEBO ZAJIŠŤ OCHRANU INŽENÝRSKÝCH SÍTÍ
ochrana stávajících inženýrských sítí</t>
  </si>
  <si>
    <t>02911</t>
  </si>
  <si>
    <t>OSTATNÍ POŽADAVKY - GEODETICKÉ ZAMĚŘENÍ</t>
  </si>
  <si>
    <t>zahrnuje veškeré náklady spojené s objednatelem požadovanými pracemi</t>
  </si>
  <si>
    <t>02940</t>
  </si>
  <si>
    <t>OSTATNÍ POŽADAVKY - VYPRACOVÁNÍ DOKUMENTACE
vypracování DSPS</t>
  </si>
  <si>
    <t>02943</t>
  </si>
  <si>
    <t>OSTATNÍ POŽADAVKY - VYPRACOVÁNÍ RDS</t>
  </si>
  <si>
    <t>02950</t>
  </si>
  <si>
    <t>OSTATNÍ POŽADAVKY - POSUDKY, KONTROLY, REVIZNÍ ZPRÁVY
min.1x statická zatěžovací zkouška na každou zeď a dle homogenity materiálu a plochy další doplňující rázové zatěžovací zkoušky, další dle požadavků TDI</t>
  </si>
  <si>
    <t>02960</t>
  </si>
  <si>
    <t>OSTATNÍ POŽADAVKY - ODBORNÝ DOZOR</t>
  </si>
  <si>
    <t>1=1,00 [A]1</t>
  </si>
  <si>
    <t>zahrnuje veškeré náklady spojené s objednatelem požadovaným dozorem</t>
  </si>
  <si>
    <t>Zemní práce</t>
  </si>
  <si>
    <t>11201</t>
  </si>
  <si>
    <t>KÁCENÍ STROMŮ D KMENE DO 0,5M S ODSTRANĚNÍM PAŘEZŮ
včetně ekologické likvidace větví a pařezů</t>
  </si>
  <si>
    <t xml:space="preserve">KUS       </t>
  </si>
  <si>
    <t>2=2,00 [A]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</si>
  <si>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</si>
  <si>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113437</t>
  </si>
  <si>
    <t>ODSTRAN KRYTU VOZ A CHOD S ASFALT POJIVEM VČET PODKLADU, ODVOZ DO 16KM
včetně odvozu na skládku a recyklace asf. částí</t>
  </si>
  <si>
    <t xml:space="preserve">M3        </t>
  </si>
  <si>
    <t>2.25*48.00*0.50=54,00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</si>
  <si>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</si>
  <si>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113727</t>
  </si>
  <si>
    <t>FRÉZOVÁNÍ VOZOVEK ASFALTOVÝCH, ODVOZ DO 16KM
včetně odvozu na místo určené investorem</t>
  </si>
  <si>
    <t>1.00*53.00*0.05=2,65 [A]</t>
  </si>
  <si>
    <t>12110</t>
  </si>
  <si>
    <t>SEJMUTÍ ORNICE NEBO LESNÍ PŮDY
včetně vodorovného přemístění</t>
  </si>
  <si>
    <t>4.00*48.00*0.15=28,80 [A]</t>
  </si>
  <si>
    <t>položka zahrnuje sejmutí ornice bez ohledu na tloušťku vrstvy a její vodorovnou dopravu
nezahrnuje uložení na trvalou skládku</t>
  </si>
  <si>
    <t>131836</t>
  </si>
  <si>
    <t>HLOUBENÍ JAM ZAPAŽ I NEPAŽ TŘ. II, ODVOZ DO 12KM
včetně odvozu nevhodného a přebytečného materiálu na skládku, vhodnost zeminy pro zpětný zásyp posoudí TDI (geolog stavby)</t>
  </si>
  <si>
    <t>6.50*45.00=292,50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</si>
  <si>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</si>
  <si>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17511</t>
  </si>
  <si>
    <t>OBSYP POTRUBÍ A OBJEKTŮ SE ZHUTNĚNÍM
zásyp za zdí vhodnou zeminou, hutnění po vrstvách max. 0.30m</t>
  </si>
  <si>
    <t>4.50*45.00=202,50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</si>
  <si>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</si>
  <si>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</si>
  <si>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obsyp rubu zdi štěrkodrtí</t>
  </si>
  <si>
    <t>0.50*1.30*43.00=27,95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</si>
  <si>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</si>
  <si>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18220</t>
  </si>
  <si>
    <t>ROZPROSTŘENÍ ORNICE VE SVAHU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</si>
  <si>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</si>
  <si>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</si>
  <si>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</si>
  <si>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 xml:space="preserve">M2        </t>
  </si>
  <si>
    <t>4.00*48.00=192,00 [A]</t>
  </si>
  <si>
    <t>Zahrnuje dodání předepsané travní směsi, její výsev na ornici, zalévání, první pokosení, to vše bez ohledu na sklon terénu</t>
  </si>
  <si>
    <t>184B15</t>
  </si>
  <si>
    <t>VYSAZOVÁNÍ STROMŮ LISTNATÝCH S BALEM OBVOD KMENE DO 16CM, PODCHOZÍ VÝŠ MIN 2,4M
náhradní výsadba stromů
položka bude provedena jen na přímý příkaz TDI a v množství určeném podmínkami stavebního povolení</t>
  </si>
  <si>
    <t>4=4,00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</si>
  <si>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</si>
  <si>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Základy</t>
  </si>
  <si>
    <t>272314</t>
  </si>
  <si>
    <t>ZÁKLADY Z PROSTÉHO BETONU DO C25/30 (B30)
včetně bednění</t>
  </si>
  <si>
    <t>(1.81+1.45)*0.5*0.80*42.66=55,63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</si>
  <si>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</si>
  <si>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</si>
  <si>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
spojovací trny do dříku zdi</t>
  </si>
  <si>
    <t>2*2*43*2.60*0.0025=1,12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</si>
  <si>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</si>
  <si>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272366</t>
  </si>
  <si>
    <t>VÝZTUŽ ZÁKLADŮ Z KARI SÍTÍ</t>
  </si>
  <si>
    <t>20% na přesahy a prostřihy: 1.2*4.00*42.66*0.0054=1,11 [A]</t>
  </si>
  <si>
    <t>Svislé konstrukce</t>
  </si>
  <si>
    <t>317325</t>
  </si>
  <si>
    <t>ŘÍMSY ZE ŽELEZOBETONU DO C30/37 (B37)</t>
  </si>
  <si>
    <t>0.55*0.15*42.66=3,52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</si>
  <si>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</si>
  <si>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</si>
  <si>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</t>
  </si>
  <si>
    <t>2.5%: 3.52*0.025*7.85=0,69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</si>
  <si>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</si>
  <si>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327324</t>
  </si>
  <si>
    <t>ZDI OPĚRNÉ, ZÁRUBNÍ, NÁBŘEŽNÍ ZE ŽELEZOVÉHO BETONU DO C25/30 (B30)
včetně bednění</t>
  </si>
  <si>
    <t>0.66*1.75*42.66=49,27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</si>
  <si>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</si>
  <si>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</si>
  <si>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>VÝZTUŽ ZDÍ OPĚRNÝCH, ZÁRUBNÍCH, NÁBŘEŽNÍCH Z OCELI 10505
kotvení římsy</t>
  </si>
  <si>
    <t>5*42.66*2.00*0.00121=0,52 [A]</t>
  </si>
  <si>
    <t>327366</t>
  </si>
  <si>
    <t>VÝZTUŽ ZDÍ OPĚRNÝCH, ZÁRUBNÍCH, NÁBŘEŽNÍCH Z KARI SÍTÍ</t>
  </si>
  <si>
    <t xml:space="preserve"> + 20% na přesahy: 1.2*2*1.75*43.00*0.0054=0,98 [A]</t>
  </si>
  <si>
    <t>Vodorovné konstrukce</t>
  </si>
  <si>
    <t>451312</t>
  </si>
  <si>
    <t>PODKLADNÍ A VÝPLŇOVÉ VRSTVY Z PROSTÉHO BETONU C12/15
podkladní beton pod základy</t>
  </si>
  <si>
    <t>1.75*0.15*43.00=11,29 [A]</t>
  </si>
  <si>
    <t>45831</t>
  </si>
  <si>
    <t>VÝPLŇ ZA OPĚRAMI A ZDMI Z PROSTÉHO BETONU</t>
  </si>
  <si>
    <t>0.7*43.00=30,10 [A]</t>
  </si>
  <si>
    <t>46321</t>
  </si>
  <si>
    <t>ROVNANINA Z LOMOVÉHO KAMENE
přechod zdi do terénu
položka bude provedena jen na přímý příkaz TDI</t>
  </si>
  <si>
    <t>2.00*0.50*2.0=2,00 [A]</t>
  </si>
  <si>
    <t>položka zahrnuje:
- dodávku a vyrovnání lomového kamene předepsané frakce do předepsaného tvaru včetně mimostaveništní a vnitrostaveništní dopravy</t>
  </si>
  <si>
    <t>Komunikace</t>
  </si>
  <si>
    <t>56113</t>
  </si>
  <si>
    <t>PODKLADNÍ BETON TL. DO 150MM
podkladní beton pod pás žulové dlažby</t>
  </si>
  <si>
    <t>0.50*48.00=24,00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</si>
  <si>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</si>
  <si>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56140</t>
  </si>
  <si>
    <t>KAMENIVO ZPEVNĚNÉ CEMENTEM
SC 130mm</t>
  </si>
  <si>
    <t>0.13*2.40*48.0=14,98 [A]</t>
  </si>
  <si>
    <t>56330</t>
  </si>
  <si>
    <t>VOZOVKOVÉ VRSTVY ZE ŠTĚRKODRTI
ŠDa 220mm</t>
  </si>
  <si>
    <t>0.22*2.20*48.00=23,23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</si>
  <si>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</si>
  <si>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57130</t>
  </si>
  <si>
    <t>UZAVŘENÉ OBALOVANÉ KAMENIVO
ACP 16+</t>
  </si>
  <si>
    <t>0.05*2.00*48.00=4,80 [A]</t>
  </si>
  <si>
    <t>- dodání základfní vrstvy z obalovaného kameniva velmi hrubého nebo typu makadam předepsané kvality a zrnitosti, dodání vtlačované směsi z asfaltového betonu nebo asfaltového koberce tenkého předepsané kvality – dle ČSN 73 6128
- očištění podkladu
- rozprostření a zhutnění základní vrstvy, rozprostření a zhutnění vtlačované směsi – dle ČSN 73 6128
- zřízení vrstvy bez rozlišení šířky, pokládání vrstvy po etapách, včetně pracovních spar a spojů
- nezahrnuje postřiky, nátěry</t>
  </si>
  <si>
    <t>572123</t>
  </si>
  <si>
    <t>INFILTRAČNÍ POSTŘIK Z EMULZE DO 1,0KG/M2
PI-E</t>
  </si>
  <si>
    <t>2.50*48.00=120,00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</si>
  <si>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</si>
  <si>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572212</t>
  </si>
  <si>
    <t>SPOJOVACÍ POSTŘIK Z MODIFIK ASFALTU DO 0,5KG/M2</t>
  </si>
  <si>
    <t>(2.50+2.10)*48.00 + 3.00*53.00=379,80 [A]</t>
  </si>
  <si>
    <t>574B04</t>
  </si>
  <si>
    <t>ASFALTOVÝ BETON PRO OBRUSNÉ VRSTVY MODIFIK ACO 11+, 11S</t>
  </si>
  <si>
    <t>0.05*3.00*48.00=7,20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</si>
  <si>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</si>
  <si>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574C06</t>
  </si>
  <si>
    <t>ASFALTOVÝ BETON PRO LOŽNÍ VRSTVY ACL 16+, 16S</t>
  </si>
  <si>
    <t>0.06*48.00=2,88 [A]</t>
  </si>
  <si>
    <t>58210</t>
  </si>
  <si>
    <t>DLÁŽDĚNÉ KRYTY Z VELKÝCH KOSTEK BEZ LOŽE
pás žulové dlažby podél zdi</t>
  </si>
  <si>
    <t>- dodání dlažebního materiálu v požadované kvalitě, dodání materiálu pro předepsanou výplň spar
- očištění podkladu
- uložení dlažby dle předepsaného technologického předpisu včetně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</si>
  <si>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Přidružená stavební výroba</t>
  </si>
  <si>
    <t>711111</t>
  </si>
  <si>
    <t>IZOLACE BĚŽNÝCH KONSTRUKCÍ PROTI ZEMNÍ VLHKOSTI ASFALTOVÝMI NÁTĚRY
včetně penetrace</t>
  </si>
  <si>
    <t>rub zdi: 2.70*42.66+2*2.70*0.70=118,96 [B]
líc základu:  1.50*150.00=225,00 [A]
Celkem: B+A=343,96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</si>
  <si>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</si>
  <si>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711312</t>
  </si>
  <si>
    <t>IZOLACE PODZEMNÍCH OBJEKTŮ PROTI ZEMNÍ VLHKOSTI ASFALTOVÝMI PÁSY
překrytí dilatační spáry na rubu zdi</t>
  </si>
  <si>
    <t>8*3.10*(0.50+0.33)=20,58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</si>
  <si>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</si>
  <si>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 xml:space="preserve">Potrubí    </t>
  </si>
  <si>
    <t>87127</t>
  </si>
  <si>
    <t>POTRUBÍ Z TRUB PLASTOVÝCH TLAKOVÝCH HRDLOVÝCH DN DO 100MM
odvodňovací trubky PE DN 100mm černá po 2m</t>
  </si>
  <si>
    <t xml:space="preserve">M         </t>
  </si>
  <si>
    <t>22*0.90=19,80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</si>
  <si>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tlakové zkoušky ani proplach a dezinfekci</t>
  </si>
  <si>
    <t>Potrubí</t>
  </si>
  <si>
    <t>Ostatní konstrukce a práce</t>
  </si>
  <si>
    <t>9</t>
  </si>
  <si>
    <t>915231</t>
  </si>
  <si>
    <t>VODOR DOPRAV ZNAČ PLASTEM PROFIL ZVUČÍCÍ - DOD A POKLÁDKA
obnova vodící čáry</t>
  </si>
  <si>
    <t>55.00*0.25=13,75 [A]</t>
  </si>
  <si>
    <t>položka zahrnuje:
- dodání a pokládku nátěrového materiálu (měří se pouze natíraná plocha)
- předznačení a reflexní úpravu</t>
  </si>
  <si>
    <t>919112</t>
  </si>
  <si>
    <t>ŘEZÁNÍ ASFALTOVÉHO KRYTU VOZOVEK TL DO 100MM</t>
  </si>
  <si>
    <t>53.00+2*3.00=59,00 [A]</t>
  </si>
  <si>
    <t>položka zahrnuje řezání vozovkové vrstvy v předepsané tloušťce, včetně spotřeby vody</t>
  </si>
  <si>
    <t>931182</t>
  </si>
  <si>
    <t>VÝPLŇ DILATAČNÍCH SPAR Z POLYSTYRENU TL 20MM</t>
  </si>
  <si>
    <t>římsa: 8*0.15*0.55=0,66 [A]
zeď: 8*1.75*0.70=9,80 [C]
základ: 8*0.80*1.65=10,56 [B]
Celkem: A+C+B=21,02 [D]</t>
  </si>
  <si>
    <t>položka zahrnuje dodávku a osazení předepsaného materiálu, očištění ploch spáry před úpravou, očištění okolí spáry po úpravě</t>
  </si>
  <si>
    <t>931324</t>
  </si>
  <si>
    <t>TĚSNĚNÍ DILATAČ SPAR ASF ZÁLIVKOU MODIFIK PRŮŘ DO 400MM2</t>
  </si>
  <si>
    <t>zálivka v napojení nové a stávající vozovky: 53.00+2*3.00=59,00 [A]</t>
  </si>
  <si>
    <t>931334</t>
  </si>
  <si>
    <t>TĚSNĚNÍ DILATAČNÍCH SPAR POLYURETANOVÝM TMELEM PRŮŘEZU DO 400MM2</t>
  </si>
  <si>
    <t>římsa: 8*(0.15+0.55+0.17)=6,96 [A]
zeď rub i líc: 2*8*3.10=49,60 [B]
Celkem: A+B=56,56 [C]</t>
  </si>
  <si>
    <t>93135</t>
  </si>
  <si>
    <t>TĚSNĚNÍ DILATAČ SPAR PRYŽ PÁSKOU NEBO KRUH PROFILEM</t>
  </si>
  <si>
    <t>římsa: 8*(0.15+0.55+0.17)=6,96 [A]
zeď v líci: 8*3.10=24,80 [B]
Celkem: A+B=31,76 [C]</t>
  </si>
  <si>
    <t>966136</t>
  </si>
  <si>
    <t>BOURÁNÍ KONSTRUKCÍ Z KAMENE NA MC S ODVOZEM DO 12KM
včetně odvozu na skládku, skládkovného</t>
  </si>
  <si>
    <t>0.60*2.40*42.66=61,43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</si>
  <si>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</si>
  <si>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C e l k e 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</si>
</sst>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 t="s">
        <v>7</v>
      </c>
      <c r="E4" s="1"/>
    </row>
    <row r="5" spans="1:5" ht="12.75" customHeight="1">
      <c r="A5" t="s">
        <v>4</v>
      </c>
      <c r="C5" s="1" t="s">
        <v>8</v>
      </c>
      <c r="D5" s="1" t="s">
        <v>9</v>
      </c>
      <c r="E5" s="1"/>
    </row>
    <row r="6" spans="1:5" ht="12.75" customHeight="1">
      <c r="A6" t="s">
        <v>5</v>
      </c>
      <c r="C6" s="1" t="s">
        <v>8</v>
      </c>
      <c r="D6" s="1" t="s">
        <v>9</v>
      </c>
      <c r="E6" s="1"/>
    </row>
    <row r="7" spans="3:5" ht="12.75" customHeight="1">
      <c r="C7" s="1"/>
      <c r="D7" s="1"/>
      <c r="E7" s="1"/>
    </row>
    <row r="8" spans="1:8" ht="12.75" customHeight="1">
      <c r="A8" s="12" t="s">
        <v>10</v>
      </c>
      <c r="B8" s="12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/>
    </row>
    <row r="9" spans="1:8" ht="14.25">
      <c r="A9" s="12"/>
      <c r="B9" s="12"/>
      <c r="C9" s="12"/>
      <c r="D9" s="12"/>
      <c r="E9" s="12"/>
      <c r="F9" s="12"/>
      <c r="G9" s="3" t="s">
        <v>18</v>
      </c>
      <c r="H9" s="3" t="s">
        <v>19</v>
      </c>
    </row>
    <row r="10" spans="1:8" ht="14.25">
      <c r="A10" s="3" t="s">
        <v>11</v>
      </c>
      <c r="B10" s="3" t="s">
        <v>20</v>
      </c>
      <c r="C10" s="3" t="s">
        <v>21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</row>
    <row r="11" spans="1:8" ht="12.75" customHeight="1">
      <c r="A11" s="4"/>
      <c r="B11" s="4"/>
      <c r="C11" s="4" t="s">
        <v>28</v>
      </c>
      <c r="D11" s="4" t="s">
        <v>27</v>
      </c>
      <c r="E11" s="4"/>
      <c r="F11" s="6"/>
      <c r="G11" s="4"/>
      <c r="H11" s="6"/>
    </row>
    <row r="12" spans="1:8" ht="12.75">
      <c r="A12" s="9">
        <v>1</v>
      </c>
      <c r="B12" s="9" t="s">
        <v>29</v>
      </c>
      <c r="C12" s="9" t="s">
        <v>30</v>
      </c>
      <c r="D12" s="9" t="s">
        <v>31</v>
      </c>
      <c r="E12" s="9" t="s">
        <v>32</v>
      </c>
      <c r="F12" s="5">
        <v>428.82</v>
      </c>
      <c r="G12" s="8"/>
      <c r="H12" s="7">
        <f>ROUND((G12*F12),1)</f>
        <v>0</v>
      </c>
    </row>
    <row r="13" ht="63.75">
      <c r="D13" s="10" t="s">
        <v>33</v>
      </c>
    </row>
    <row r="14" ht="25.5">
      <c r="D14" s="10" t="s">
        <v>34</v>
      </c>
    </row>
    <row r="15" spans="1:8" ht="12.75">
      <c r="A15" s="9">
        <v>2</v>
      </c>
      <c r="B15" s="9" t="s">
        <v>35</v>
      </c>
      <c r="C15" s="9" t="s">
        <v>30</v>
      </c>
      <c r="D15" s="9" t="s">
        <v>36</v>
      </c>
      <c r="E15" s="9" t="s">
        <v>32</v>
      </c>
      <c r="F15" s="5">
        <v>65.23</v>
      </c>
      <c r="G15" s="8"/>
      <c r="H15" s="7">
        <f>ROUND((G15*F15),1)</f>
        <v>0</v>
      </c>
    </row>
    <row r="16" ht="38.25">
      <c r="D16" s="10" t="s">
        <v>37</v>
      </c>
    </row>
    <row r="17" ht="25.5">
      <c r="D17" s="10" t="s">
        <v>34</v>
      </c>
    </row>
    <row r="18" spans="1:8" ht="76.5">
      <c r="A18" s="9">
        <v>3</v>
      </c>
      <c r="B18" s="9" t="s">
        <v>38</v>
      </c>
      <c r="C18" s="9" t="s">
        <v>30</v>
      </c>
      <c r="D18" s="9" t="s">
        <v>39</v>
      </c>
      <c r="E18" s="9" t="s">
        <v>40</v>
      </c>
      <c r="F18" s="5">
        <v>1</v>
      </c>
      <c r="G18" s="8"/>
      <c r="H18" s="7">
        <f>ROUND((G18*F18),1)</f>
        <v>0</v>
      </c>
    </row>
    <row r="19" ht="12.75">
      <c r="D19" s="10" t="s">
        <v>41</v>
      </c>
    </row>
    <row r="20" ht="12.75">
      <c r="D20" s="10" t="s">
        <v>42</v>
      </c>
    </row>
    <row r="21" spans="1:8" ht="25.5">
      <c r="A21" s="9">
        <v>4</v>
      </c>
      <c r="B21" s="9" t="s">
        <v>43</v>
      </c>
      <c r="C21" s="9" t="s">
        <v>30</v>
      </c>
      <c r="D21" s="9" t="s">
        <v>44</v>
      </c>
      <c r="E21" s="9" t="s">
        <v>40</v>
      </c>
      <c r="F21" s="5">
        <v>1</v>
      </c>
      <c r="G21" s="8"/>
      <c r="H21" s="7">
        <f>ROUND((G21*F21),1)</f>
        <v>0</v>
      </c>
    </row>
    <row r="22" ht="12.75">
      <c r="D22" s="10" t="s">
        <v>41</v>
      </c>
    </row>
    <row r="23" ht="12.75">
      <c r="D23" s="10" t="s">
        <v>42</v>
      </c>
    </row>
    <row r="24" spans="1:8" ht="12.75">
      <c r="A24" s="9">
        <v>5</v>
      </c>
      <c r="B24" s="9" t="s">
        <v>45</v>
      </c>
      <c r="C24" s="9" t="s">
        <v>30</v>
      </c>
      <c r="D24" s="9" t="s">
        <v>46</v>
      </c>
      <c r="E24" s="9" t="s">
        <v>40</v>
      </c>
      <c r="F24" s="5">
        <v>1</v>
      </c>
      <c r="G24" s="8"/>
      <c r="H24" s="7">
        <f>ROUND((G24*F24),1)</f>
        <v>0</v>
      </c>
    </row>
    <row r="25" ht="12.75">
      <c r="D25" s="10" t="s">
        <v>41</v>
      </c>
    </row>
    <row r="26" ht="12.75">
      <c r="D26" s="10" t="s">
        <v>47</v>
      </c>
    </row>
    <row r="27" spans="1:8" ht="25.5">
      <c r="A27" s="9">
        <v>6</v>
      </c>
      <c r="B27" s="9" t="s">
        <v>48</v>
      </c>
      <c r="C27" s="9" t="s">
        <v>30</v>
      </c>
      <c r="D27" s="9" t="s">
        <v>49</v>
      </c>
      <c r="E27" s="9" t="s">
        <v>40</v>
      </c>
      <c r="F27" s="5">
        <v>1</v>
      </c>
      <c r="G27" s="8"/>
      <c r="H27" s="7">
        <f>ROUND((G27*F27),1)</f>
        <v>0</v>
      </c>
    </row>
    <row r="28" ht="12.75">
      <c r="D28" s="10" t="s">
        <v>41</v>
      </c>
    </row>
    <row r="29" ht="12.75">
      <c r="D29" s="10" t="s">
        <v>47</v>
      </c>
    </row>
    <row r="30" spans="1:8" ht="12.75">
      <c r="A30" s="9">
        <v>7</v>
      </c>
      <c r="B30" s="9" t="s">
        <v>50</v>
      </c>
      <c r="C30" s="9" t="s">
        <v>30</v>
      </c>
      <c r="D30" s="9" t="s">
        <v>51</v>
      </c>
      <c r="E30" s="9" t="s">
        <v>40</v>
      </c>
      <c r="F30" s="5">
        <v>1</v>
      </c>
      <c r="G30" s="8"/>
      <c r="H30" s="7">
        <f>ROUND((G30*F30),1)</f>
        <v>0</v>
      </c>
    </row>
    <row r="31" ht="12.75">
      <c r="D31" s="10" t="s">
        <v>41</v>
      </c>
    </row>
    <row r="32" ht="12.75">
      <c r="D32" s="10" t="s">
        <v>47</v>
      </c>
    </row>
    <row r="33" spans="1:8" ht="38.25">
      <c r="A33" s="9">
        <v>8</v>
      </c>
      <c r="B33" s="9" t="s">
        <v>52</v>
      </c>
      <c r="C33" s="9" t="s">
        <v>30</v>
      </c>
      <c r="D33" s="9" t="s">
        <v>53</v>
      </c>
      <c r="E33" s="9" t="s">
        <v>40</v>
      </c>
      <c r="F33" s="5">
        <v>1</v>
      </c>
      <c r="G33" s="8"/>
      <c r="H33" s="7">
        <f>ROUND((G33*F33),1)</f>
        <v>0</v>
      </c>
    </row>
    <row r="34" ht="12.75">
      <c r="D34" s="10" t="s">
        <v>41</v>
      </c>
    </row>
    <row r="35" ht="12.75">
      <c r="D35" s="10" t="s">
        <v>47</v>
      </c>
    </row>
    <row r="36" spans="1:8" ht="12.75">
      <c r="A36" s="9">
        <v>9</v>
      </c>
      <c r="B36" s="9" t="s">
        <v>54</v>
      </c>
      <c r="C36" s="9" t="s">
        <v>30</v>
      </c>
      <c r="D36" s="9" t="s">
        <v>55</v>
      </c>
      <c r="E36" s="9" t="s">
        <v>40</v>
      </c>
      <c r="F36" s="5">
        <v>1</v>
      </c>
      <c r="G36" s="8"/>
      <c r="H36" s="7">
        <f>ROUND((G36*F36),1)</f>
        <v>0</v>
      </c>
    </row>
    <row r="37" ht="12.75">
      <c r="D37" s="10" t="s">
        <v>56</v>
      </c>
    </row>
    <row r="38" ht="12.75">
      <c r="D38" s="10" t="s">
        <v>57</v>
      </c>
    </row>
    <row r="39" spans="1:16" ht="12.75" customHeight="1">
      <c r="A39" s="11"/>
      <c r="B39" s="11"/>
      <c r="C39" s="11" t="s">
        <v>28</v>
      </c>
      <c r="D39" s="11" t="s">
        <v>27</v>
      </c>
      <c r="E39" s="11"/>
      <c r="F39" s="11"/>
      <c r="G39" s="11"/>
      <c r="H39" s="11">
        <f>SUM(H12:H38)</f>
        <v>0</v>
      </c>
      <c r="P39">
        <f>SUM(P12:P38)</f>
        <v>0</v>
      </c>
    </row>
    <row r="41" spans="1:8" ht="12.75" customHeight="1">
      <c r="A41" s="4"/>
      <c r="B41" s="4"/>
      <c r="C41" s="4" t="s">
        <v>11</v>
      </c>
      <c r="D41" s="4" t="s">
        <v>58</v>
      </c>
      <c r="E41" s="4"/>
      <c r="F41" s="6"/>
      <c r="G41" s="4"/>
      <c r="H41" s="6"/>
    </row>
    <row r="42" spans="1:8" ht="25.5">
      <c r="A42" s="9">
        <v>10</v>
      </c>
      <c r="B42" s="9" t="s">
        <v>59</v>
      </c>
      <c r="C42" s="9" t="s">
        <v>30</v>
      </c>
      <c r="D42" s="9" t="s">
        <v>60</v>
      </c>
      <c r="E42" s="9" t="s">
        <v>61</v>
      </c>
      <c r="F42" s="5">
        <v>2</v>
      </c>
      <c r="G42" s="8"/>
      <c r="H42" s="7">
        <f>ROUND((G42*F42),1)</f>
        <v>0</v>
      </c>
    </row>
    <row r="43" ht="12.75">
      <c r="D43" s="10" t="s">
        <v>62</v>
      </c>
    </row>
    <row r="44" ht="165.75">
      <c r="D44" s="10" t="s">
        <v>63</v>
      </c>
    </row>
    <row r="45" spans="1:8" ht="38.25">
      <c r="A45" s="9">
        <v>11</v>
      </c>
      <c r="B45" s="9" t="s">
        <v>64</v>
      </c>
      <c r="C45" s="9" t="s">
        <v>30</v>
      </c>
      <c r="D45" s="9" t="s">
        <v>65</v>
      </c>
      <c r="E45" s="9" t="s">
        <v>66</v>
      </c>
      <c r="F45" s="5">
        <v>54</v>
      </c>
      <c r="G45" s="8"/>
      <c r="H45" s="7">
        <f>ROUND((G45*F45),1)</f>
        <v>0</v>
      </c>
    </row>
    <row r="46" ht="12.75">
      <c r="D46" s="10" t="s">
        <v>67</v>
      </c>
    </row>
    <row r="47" ht="63.75">
      <c r="D47" s="10" t="s">
        <v>68</v>
      </c>
    </row>
    <row r="48" spans="1:8" ht="25.5">
      <c r="A48" s="9">
        <v>12</v>
      </c>
      <c r="B48" s="9" t="s">
        <v>69</v>
      </c>
      <c r="C48" s="9" t="s">
        <v>30</v>
      </c>
      <c r="D48" s="9" t="s">
        <v>70</v>
      </c>
      <c r="E48" s="9" t="s">
        <v>66</v>
      </c>
      <c r="F48" s="5">
        <v>2.65</v>
      </c>
      <c r="G48" s="8"/>
      <c r="H48" s="7">
        <f>ROUND((G48*F48),1)</f>
        <v>0</v>
      </c>
    </row>
    <row r="49" ht="12.75">
      <c r="D49" s="10" t="s">
        <v>71</v>
      </c>
    </row>
    <row r="50" ht="63.75">
      <c r="D50" s="10" t="s">
        <v>68</v>
      </c>
    </row>
    <row r="51" spans="1:8" ht="25.5">
      <c r="A51" s="9">
        <v>13</v>
      </c>
      <c r="B51" s="9" t="s">
        <v>72</v>
      </c>
      <c r="C51" s="9" t="s">
        <v>30</v>
      </c>
      <c r="D51" s="9" t="s">
        <v>73</v>
      </c>
      <c r="E51" s="9" t="s">
        <v>66</v>
      </c>
      <c r="F51" s="5">
        <v>28.8</v>
      </c>
      <c r="G51" s="8"/>
      <c r="H51" s="7">
        <f>ROUND((G51*F51),1)</f>
        <v>0</v>
      </c>
    </row>
    <row r="52" ht="12.75">
      <c r="D52" s="10" t="s">
        <v>74</v>
      </c>
    </row>
    <row r="53" ht="25.5">
      <c r="D53" s="10" t="s">
        <v>75</v>
      </c>
    </row>
    <row r="54" spans="1:8" ht="38.25">
      <c r="A54" s="9">
        <v>14</v>
      </c>
      <c r="B54" s="9" t="s">
        <v>76</v>
      </c>
      <c r="C54" s="9" t="s">
        <v>30</v>
      </c>
      <c r="D54" s="9" t="s">
        <v>77</v>
      </c>
      <c r="E54" s="9" t="s">
        <v>66</v>
      </c>
      <c r="F54" s="5">
        <v>292.5</v>
      </c>
      <c r="G54" s="8"/>
      <c r="H54" s="7">
        <f>ROUND((G54*F54),1)</f>
        <v>0</v>
      </c>
    </row>
    <row r="55" ht="12.75">
      <c r="D55" s="10" t="s">
        <v>78</v>
      </c>
    </row>
    <row r="56" ht="293.25">
      <c r="D56" s="10" t="s">
        <v>79</v>
      </c>
    </row>
    <row r="57" spans="1:8" ht="25.5">
      <c r="A57" s="9">
        <v>15</v>
      </c>
      <c r="B57" s="9" t="s">
        <v>80</v>
      </c>
      <c r="C57" s="9" t="s">
        <v>30</v>
      </c>
      <c r="D57" s="9" t="s">
        <v>81</v>
      </c>
      <c r="E57" s="9" t="s">
        <v>66</v>
      </c>
      <c r="F57" s="5">
        <v>202.5</v>
      </c>
      <c r="G57" s="8"/>
      <c r="H57" s="7">
        <f>ROUND((G57*F57),1)</f>
        <v>0</v>
      </c>
    </row>
    <row r="58" ht="12.75">
      <c r="D58" s="10" t="s">
        <v>82</v>
      </c>
    </row>
    <row r="59" ht="255">
      <c r="D59" s="10" t="s">
        <v>83</v>
      </c>
    </row>
    <row r="60" spans="1:8" ht="25.5">
      <c r="A60" s="9">
        <v>16</v>
      </c>
      <c r="B60" s="9" t="s">
        <v>84</v>
      </c>
      <c r="C60" s="9" t="s">
        <v>30</v>
      </c>
      <c r="D60" s="9" t="s">
        <v>85</v>
      </c>
      <c r="E60" s="9" t="s">
        <v>66</v>
      </c>
      <c r="F60" s="5">
        <v>27.95</v>
      </c>
      <c r="G60" s="8"/>
      <c r="H60" s="7">
        <f>ROUND((G60*F60),1)</f>
        <v>0</v>
      </c>
    </row>
    <row r="61" ht="12.75">
      <c r="D61" s="10" t="s">
        <v>86</v>
      </c>
    </row>
    <row r="62" ht="267.75">
      <c r="D62" s="10" t="s">
        <v>87</v>
      </c>
    </row>
    <row r="63" spans="1:8" ht="12.75">
      <c r="A63" s="9">
        <v>17</v>
      </c>
      <c r="B63" s="9" t="s">
        <v>88</v>
      </c>
      <c r="C63" s="9" t="s">
        <v>30</v>
      </c>
      <c r="D63" s="9" t="s">
        <v>89</v>
      </c>
      <c r="E63" s="9" t="s">
        <v>66</v>
      </c>
      <c r="F63" s="5">
        <v>28.8</v>
      </c>
      <c r="G63" s="8"/>
      <c r="H63" s="7">
        <f>ROUND((G63*F63),1)</f>
        <v>0</v>
      </c>
    </row>
    <row r="64" ht="12.75">
      <c r="D64" s="10" t="s">
        <v>74</v>
      </c>
    </row>
    <row r="65" ht="38.25">
      <c r="D65" s="10" t="s">
        <v>90</v>
      </c>
    </row>
    <row r="66" spans="1:8" ht="12.75">
      <c r="A66" s="9">
        <v>18</v>
      </c>
      <c r="B66" s="9" t="s">
        <v>91</v>
      </c>
      <c r="C66" s="9" t="s">
        <v>30</v>
      </c>
      <c r="D66" s="9" t="s">
        <v>92</v>
      </c>
      <c r="E66" s="9" t="s">
        <v>93</v>
      </c>
      <c r="F66" s="5">
        <v>192</v>
      </c>
      <c r="G66" s="8"/>
      <c r="H66" s="7">
        <f>ROUND((G66*F66),1)</f>
        <v>0</v>
      </c>
    </row>
    <row r="67" ht="12.75">
      <c r="D67" s="10" t="s">
        <v>94</v>
      </c>
    </row>
    <row r="68" ht="25.5">
      <c r="D68" s="10" t="s">
        <v>95</v>
      </c>
    </row>
    <row r="69" spans="1:8" ht="63.75">
      <c r="A69" s="9">
        <v>19</v>
      </c>
      <c r="B69" s="9" t="s">
        <v>96</v>
      </c>
      <c r="C69" s="9" t="s">
        <v>30</v>
      </c>
      <c r="D69" s="9" t="s">
        <v>97</v>
      </c>
      <c r="E69" s="9" t="s">
        <v>61</v>
      </c>
      <c r="F69" s="5">
        <v>4</v>
      </c>
      <c r="G69" s="8"/>
      <c r="H69" s="7">
        <f>ROUND((G69*F69),1)</f>
        <v>0</v>
      </c>
    </row>
    <row r="70" ht="12.75">
      <c r="D70" s="10" t="s">
        <v>98</v>
      </c>
    </row>
    <row r="71" ht="102">
      <c r="D71" s="10" t="s">
        <v>99</v>
      </c>
    </row>
    <row r="72" spans="1:16" ht="12.75" customHeight="1">
      <c r="A72" s="11"/>
      <c r="B72" s="11"/>
      <c r="C72" s="11" t="s">
        <v>11</v>
      </c>
      <c r="D72" s="11" t="s">
        <v>58</v>
      </c>
      <c r="E72" s="11"/>
      <c r="F72" s="11"/>
      <c r="G72" s="11"/>
      <c r="H72" s="11">
        <f>SUM(H42:H71)</f>
        <v>0</v>
      </c>
      <c r="P72">
        <f>SUM(P42:P71)</f>
        <v>0</v>
      </c>
    </row>
    <row r="74" spans="1:8" ht="12.75" customHeight="1">
      <c r="A74" s="4"/>
      <c r="B74" s="4"/>
      <c r="C74" s="4" t="s">
        <v>20</v>
      </c>
      <c r="D74" s="4" t="s">
        <v>100</v>
      </c>
      <c r="E74" s="4"/>
      <c r="F74" s="6"/>
      <c r="G74" s="4"/>
      <c r="H74" s="6"/>
    </row>
    <row r="75" spans="1:8" ht="25.5">
      <c r="A75" s="9">
        <v>20</v>
      </c>
      <c r="B75" s="9" t="s">
        <v>101</v>
      </c>
      <c r="C75" s="9" t="s">
        <v>30</v>
      </c>
      <c r="D75" s="9" t="s">
        <v>102</v>
      </c>
      <c r="E75" s="9" t="s">
        <v>66</v>
      </c>
      <c r="F75" s="5">
        <v>55.63</v>
      </c>
      <c r="G75" s="8"/>
      <c r="H75" s="7">
        <f>ROUND((G75*F75),1)</f>
        <v>0</v>
      </c>
    </row>
    <row r="76" ht="12.75">
      <c r="D76" s="10" t="s">
        <v>103</v>
      </c>
    </row>
    <row r="77" ht="318.75">
      <c r="D77" s="10" t="s">
        <v>104</v>
      </c>
    </row>
    <row r="78" spans="1:8" ht="25.5">
      <c r="A78" s="9">
        <v>21</v>
      </c>
      <c r="B78" s="9" t="s">
        <v>105</v>
      </c>
      <c r="C78" s="9" t="s">
        <v>30</v>
      </c>
      <c r="D78" s="9" t="s">
        <v>106</v>
      </c>
      <c r="E78" s="9" t="s">
        <v>32</v>
      </c>
      <c r="F78" s="5">
        <v>1.12</v>
      </c>
      <c r="G78" s="8"/>
      <c r="H78" s="7">
        <f>ROUND((G78*F78),1)</f>
        <v>0</v>
      </c>
    </row>
    <row r="79" ht="12.75">
      <c r="D79" s="10" t="s">
        <v>107</v>
      </c>
    </row>
    <row r="80" ht="267.75">
      <c r="D80" s="10" t="s">
        <v>108</v>
      </c>
    </row>
    <row r="81" spans="1:8" ht="12.75">
      <c r="A81" s="9">
        <v>22</v>
      </c>
      <c r="B81" s="9" t="s">
        <v>109</v>
      </c>
      <c r="C81" s="9" t="s">
        <v>30</v>
      </c>
      <c r="D81" s="9" t="s">
        <v>110</v>
      </c>
      <c r="E81" s="9" t="s">
        <v>32</v>
      </c>
      <c r="F81" s="5">
        <v>1.11</v>
      </c>
      <c r="G81" s="8"/>
      <c r="H81" s="7">
        <f>ROUND((G81*F81),1)</f>
        <v>0</v>
      </c>
    </row>
    <row r="82" ht="12.75">
      <c r="D82" s="10" t="s">
        <v>111</v>
      </c>
    </row>
    <row r="83" ht="267.75">
      <c r="D83" s="10" t="s">
        <v>108</v>
      </c>
    </row>
    <row r="84" spans="1:16" ht="12.75" customHeight="1">
      <c r="A84" s="11"/>
      <c r="B84" s="11"/>
      <c r="C84" s="11" t="s">
        <v>20</v>
      </c>
      <c r="D84" s="11" t="s">
        <v>100</v>
      </c>
      <c r="E84" s="11"/>
      <c r="F84" s="11"/>
      <c r="G84" s="11"/>
      <c r="H84" s="11">
        <f>SUM(H75:H83)</f>
        <v>0</v>
      </c>
      <c r="P84">
        <f>SUM(P75:P83)</f>
        <v>0</v>
      </c>
    </row>
    <row r="86" spans="1:8" ht="12.75" customHeight="1">
      <c r="A86" s="4"/>
      <c r="B86" s="4"/>
      <c r="C86" s="4" t="s">
        <v>21</v>
      </c>
      <c r="D86" s="4" t="s">
        <v>112</v>
      </c>
      <c r="E86" s="4"/>
      <c r="F86" s="6"/>
      <c r="G86" s="4"/>
      <c r="H86" s="6"/>
    </row>
    <row r="87" spans="1:8" ht="12.75">
      <c r="A87" s="9">
        <v>23</v>
      </c>
      <c r="B87" s="9" t="s">
        <v>113</v>
      </c>
      <c r="C87" s="9" t="s">
        <v>30</v>
      </c>
      <c r="D87" s="9" t="s">
        <v>114</v>
      </c>
      <c r="E87" s="9" t="s">
        <v>66</v>
      </c>
      <c r="F87" s="5">
        <v>3.52</v>
      </c>
      <c r="G87" s="8"/>
      <c r="H87" s="7">
        <f>ROUND((G87*F87),1)</f>
        <v>0</v>
      </c>
    </row>
    <row r="88" ht="12.75">
      <c r="D88" s="10" t="s">
        <v>115</v>
      </c>
    </row>
    <row r="89" ht="331.5">
      <c r="D89" s="10" t="s">
        <v>116</v>
      </c>
    </row>
    <row r="90" spans="1:8" ht="12.75">
      <c r="A90" s="9">
        <v>24</v>
      </c>
      <c r="B90" s="9" t="s">
        <v>117</v>
      </c>
      <c r="C90" s="9" t="s">
        <v>30</v>
      </c>
      <c r="D90" s="9" t="s">
        <v>118</v>
      </c>
      <c r="E90" s="9" t="s">
        <v>32</v>
      </c>
      <c r="F90" s="5">
        <v>0.69</v>
      </c>
      <c r="G90" s="8"/>
      <c r="H90" s="7">
        <f>ROUND((G90*F90),1)</f>
        <v>0</v>
      </c>
    </row>
    <row r="91" ht="12.75">
      <c r="D91" s="10" t="s">
        <v>119</v>
      </c>
    </row>
    <row r="92" ht="242.25">
      <c r="D92" s="10" t="s">
        <v>120</v>
      </c>
    </row>
    <row r="93" spans="1:8" ht="25.5">
      <c r="A93" s="9">
        <v>25</v>
      </c>
      <c r="B93" s="9" t="s">
        <v>121</v>
      </c>
      <c r="C93" s="9" t="s">
        <v>30</v>
      </c>
      <c r="D93" s="9" t="s">
        <v>122</v>
      </c>
      <c r="E93" s="9" t="s">
        <v>66</v>
      </c>
      <c r="F93" s="5">
        <v>49.27</v>
      </c>
      <c r="G93" s="8"/>
      <c r="H93" s="7">
        <f>ROUND((G93*F93),1)</f>
        <v>0</v>
      </c>
    </row>
    <row r="94" ht="12.75">
      <c r="D94" s="10" t="s">
        <v>123</v>
      </c>
    </row>
    <row r="95" ht="318.75">
      <c r="D95" s="10" t="s">
        <v>124</v>
      </c>
    </row>
    <row r="96" spans="1:8" ht="25.5">
      <c r="A96" s="9">
        <v>26</v>
      </c>
      <c r="B96" s="9" t="s">
        <v>125</v>
      </c>
      <c r="C96" s="9" t="s">
        <v>30</v>
      </c>
      <c r="D96" s="9" t="s">
        <v>126</v>
      </c>
      <c r="E96" s="9" t="s">
        <v>32</v>
      </c>
      <c r="F96" s="5">
        <v>0.52</v>
      </c>
      <c r="G96" s="8"/>
      <c r="H96" s="7">
        <f>ROUND((G96*F96),1)</f>
        <v>0</v>
      </c>
    </row>
    <row r="97" ht="12.75">
      <c r="D97" s="10" t="s">
        <v>127</v>
      </c>
    </row>
    <row r="98" ht="267.75">
      <c r="D98" s="10" t="s">
        <v>108</v>
      </c>
    </row>
    <row r="99" spans="1:8" ht="12.75">
      <c r="A99" s="9">
        <v>27</v>
      </c>
      <c r="B99" s="9" t="s">
        <v>128</v>
      </c>
      <c r="C99" s="9" t="s">
        <v>30</v>
      </c>
      <c r="D99" s="9" t="s">
        <v>129</v>
      </c>
      <c r="E99" s="9" t="s">
        <v>32</v>
      </c>
      <c r="F99" s="5">
        <v>0.98</v>
      </c>
      <c r="G99" s="8"/>
      <c r="H99" s="7">
        <f>ROUND((G99*F99),1)</f>
        <v>0</v>
      </c>
    </row>
    <row r="100" ht="12.75">
      <c r="D100" s="10" t="s">
        <v>130</v>
      </c>
    </row>
    <row r="101" ht="267.75">
      <c r="D101" s="10" t="s">
        <v>108</v>
      </c>
    </row>
    <row r="102" spans="1:16" ht="12.75" customHeight="1">
      <c r="A102" s="11"/>
      <c r="B102" s="11"/>
      <c r="C102" s="11" t="s">
        <v>21</v>
      </c>
      <c r="D102" s="11" t="s">
        <v>112</v>
      </c>
      <c r="E102" s="11"/>
      <c r="F102" s="11"/>
      <c r="G102" s="11"/>
      <c r="H102" s="11">
        <f>SUM(H87:H101)</f>
        <v>0</v>
      </c>
      <c r="P102">
        <f>SUM(P87:P101)</f>
        <v>0</v>
      </c>
    </row>
    <row r="104" spans="1:8" ht="12.75" customHeight="1">
      <c r="A104" s="4"/>
      <c r="B104" s="4"/>
      <c r="C104" s="4" t="s">
        <v>22</v>
      </c>
      <c r="D104" s="4" t="s">
        <v>131</v>
      </c>
      <c r="E104" s="4"/>
      <c r="F104" s="6"/>
      <c r="G104" s="4"/>
      <c r="H104" s="6"/>
    </row>
    <row r="105" spans="1:8" ht="25.5">
      <c r="A105" s="9">
        <v>28</v>
      </c>
      <c r="B105" s="9" t="s">
        <v>132</v>
      </c>
      <c r="C105" s="9" t="s">
        <v>30</v>
      </c>
      <c r="D105" s="9" t="s">
        <v>133</v>
      </c>
      <c r="E105" s="9" t="s">
        <v>66</v>
      </c>
      <c r="F105" s="5">
        <v>11.29</v>
      </c>
      <c r="G105" s="8"/>
      <c r="H105" s="7">
        <f>ROUND((G105*F105),1)</f>
        <v>0</v>
      </c>
    </row>
    <row r="106" ht="12.75">
      <c r="D106" s="10" t="s">
        <v>134</v>
      </c>
    </row>
    <row r="107" ht="318.75">
      <c r="D107" s="10" t="s">
        <v>124</v>
      </c>
    </row>
    <row r="108" spans="1:8" ht="12.75">
      <c r="A108" s="9">
        <v>29</v>
      </c>
      <c r="B108" s="9" t="s">
        <v>135</v>
      </c>
      <c r="C108" s="9" t="s">
        <v>30</v>
      </c>
      <c r="D108" s="9" t="s">
        <v>136</v>
      </c>
      <c r="E108" s="9" t="s">
        <v>66</v>
      </c>
      <c r="F108" s="5">
        <v>30.1</v>
      </c>
      <c r="G108" s="8"/>
      <c r="H108" s="7">
        <f>ROUND((G108*F108),1)</f>
        <v>0</v>
      </c>
    </row>
    <row r="109" ht="12.75">
      <c r="D109" s="10" t="s">
        <v>137</v>
      </c>
    </row>
    <row r="110" ht="318.75">
      <c r="D110" s="10" t="s">
        <v>124</v>
      </c>
    </row>
    <row r="111" spans="1:8" ht="38.25">
      <c r="A111" s="9">
        <v>30</v>
      </c>
      <c r="B111" s="9" t="s">
        <v>138</v>
      </c>
      <c r="C111" s="9" t="s">
        <v>30</v>
      </c>
      <c r="D111" s="9" t="s">
        <v>139</v>
      </c>
      <c r="E111" s="9" t="s">
        <v>66</v>
      </c>
      <c r="F111" s="5">
        <v>2</v>
      </c>
      <c r="G111" s="8"/>
      <c r="H111" s="7">
        <f>ROUND((G111*F111),1)</f>
        <v>0</v>
      </c>
    </row>
    <row r="112" ht="12.75">
      <c r="D112" s="10" t="s">
        <v>140</v>
      </c>
    </row>
    <row r="113" ht="38.25">
      <c r="D113" s="10" t="s">
        <v>141</v>
      </c>
    </row>
    <row r="114" spans="1:16" ht="12.75" customHeight="1">
      <c r="A114" s="11"/>
      <c r="B114" s="11"/>
      <c r="C114" s="11" t="s">
        <v>22</v>
      </c>
      <c r="D114" s="11" t="s">
        <v>131</v>
      </c>
      <c r="E114" s="11"/>
      <c r="F114" s="11"/>
      <c r="G114" s="11"/>
      <c r="H114" s="11">
        <f>SUM(H105:H113)</f>
        <v>0</v>
      </c>
      <c r="P114">
        <f>SUM(P105:P113)</f>
        <v>0</v>
      </c>
    </row>
    <row r="116" spans="1:8" ht="12.75" customHeight="1">
      <c r="A116" s="4"/>
      <c r="B116" s="4"/>
      <c r="C116" s="4" t="s">
        <v>23</v>
      </c>
      <c r="D116" s="4" t="s">
        <v>142</v>
      </c>
      <c r="E116" s="4"/>
      <c r="F116" s="6"/>
      <c r="G116" s="4"/>
      <c r="H116" s="6"/>
    </row>
    <row r="117" spans="1:8" ht="25.5">
      <c r="A117" s="9">
        <v>31</v>
      </c>
      <c r="B117" s="9" t="s">
        <v>143</v>
      </c>
      <c r="C117" s="9" t="s">
        <v>30</v>
      </c>
      <c r="D117" s="9" t="s">
        <v>144</v>
      </c>
      <c r="E117" s="9" t="s">
        <v>93</v>
      </c>
      <c r="F117" s="5">
        <v>24</v>
      </c>
      <c r="G117" s="8"/>
      <c r="H117" s="7">
        <f>ROUND((G117*F117),1)</f>
        <v>0</v>
      </c>
    </row>
    <row r="118" ht="12.75">
      <c r="D118" s="10" t="s">
        <v>145</v>
      </c>
    </row>
    <row r="119" ht="127.5">
      <c r="D119" s="10" t="s">
        <v>146</v>
      </c>
    </row>
    <row r="120" spans="1:8" ht="25.5">
      <c r="A120" s="9">
        <v>32</v>
      </c>
      <c r="B120" s="9" t="s">
        <v>147</v>
      </c>
      <c r="C120" s="9" t="s">
        <v>30</v>
      </c>
      <c r="D120" s="9" t="s">
        <v>148</v>
      </c>
      <c r="E120" s="9" t="s">
        <v>66</v>
      </c>
      <c r="F120" s="5">
        <v>14.98</v>
      </c>
      <c r="G120" s="8"/>
      <c r="H120" s="7">
        <f>ROUND((G120*F120),1)</f>
        <v>0</v>
      </c>
    </row>
    <row r="121" ht="12.75">
      <c r="D121" s="10" t="s">
        <v>149</v>
      </c>
    </row>
    <row r="122" ht="127.5">
      <c r="D122" s="10" t="s">
        <v>146</v>
      </c>
    </row>
    <row r="123" spans="1:8" ht="25.5">
      <c r="A123" s="9">
        <v>33</v>
      </c>
      <c r="B123" s="9" t="s">
        <v>150</v>
      </c>
      <c r="C123" s="9" t="s">
        <v>30</v>
      </c>
      <c r="D123" s="9" t="s">
        <v>151</v>
      </c>
      <c r="E123" s="9" t="s">
        <v>66</v>
      </c>
      <c r="F123" s="5">
        <v>23.23</v>
      </c>
      <c r="G123" s="8"/>
      <c r="H123" s="7">
        <f>ROUND((G123*F123),1)</f>
        <v>0</v>
      </c>
    </row>
    <row r="124" ht="12.75">
      <c r="D124" s="10" t="s">
        <v>152</v>
      </c>
    </row>
    <row r="125" ht="51">
      <c r="D125" s="10" t="s">
        <v>153</v>
      </c>
    </row>
    <row r="126" spans="1:8" ht="25.5">
      <c r="A126" s="9">
        <v>34</v>
      </c>
      <c r="B126" s="9" t="s">
        <v>154</v>
      </c>
      <c r="C126" s="9" t="s">
        <v>30</v>
      </c>
      <c r="D126" s="9" t="s">
        <v>155</v>
      </c>
      <c r="E126" s="9" t="s">
        <v>66</v>
      </c>
      <c r="F126" s="5">
        <v>4.8</v>
      </c>
      <c r="G126" s="8"/>
      <c r="H126" s="7">
        <f>ROUND((G126*F126),1)</f>
        <v>0</v>
      </c>
    </row>
    <row r="127" ht="12.75">
      <c r="D127" s="10" t="s">
        <v>156</v>
      </c>
    </row>
    <row r="128" ht="114.75">
      <c r="D128" s="10" t="s">
        <v>157</v>
      </c>
    </row>
    <row r="129" spans="1:8" ht="25.5">
      <c r="A129" s="9">
        <v>35</v>
      </c>
      <c r="B129" s="9" t="s">
        <v>158</v>
      </c>
      <c r="C129" s="9" t="s">
        <v>30</v>
      </c>
      <c r="D129" s="9" t="s">
        <v>159</v>
      </c>
      <c r="E129" s="9" t="s">
        <v>93</v>
      </c>
      <c r="F129" s="5">
        <v>120</v>
      </c>
      <c r="G129" s="8"/>
      <c r="H129" s="7">
        <f>ROUND((G129*F129),1)</f>
        <v>0</v>
      </c>
    </row>
    <row r="130" ht="12.75">
      <c r="D130" s="10" t="s">
        <v>160</v>
      </c>
    </row>
    <row r="131" ht="51">
      <c r="D131" s="10" t="s">
        <v>161</v>
      </c>
    </row>
    <row r="132" spans="1:8" ht="12.75">
      <c r="A132" s="9">
        <v>36</v>
      </c>
      <c r="B132" s="9" t="s">
        <v>162</v>
      </c>
      <c r="C132" s="9" t="s">
        <v>30</v>
      </c>
      <c r="D132" s="9" t="s">
        <v>163</v>
      </c>
      <c r="E132" s="9" t="s">
        <v>93</v>
      </c>
      <c r="F132" s="5">
        <v>379.8</v>
      </c>
      <c r="G132" s="8"/>
      <c r="H132" s="7">
        <f>ROUND((G132*F132),1)</f>
        <v>0</v>
      </c>
    </row>
    <row r="133" ht="12.75">
      <c r="D133" s="10" t="s">
        <v>164</v>
      </c>
    </row>
    <row r="134" ht="51">
      <c r="D134" s="10" t="s">
        <v>161</v>
      </c>
    </row>
    <row r="135" spans="1:8" ht="12.75">
      <c r="A135" s="9">
        <v>37</v>
      </c>
      <c r="B135" s="9" t="s">
        <v>165</v>
      </c>
      <c r="C135" s="9" t="s">
        <v>30</v>
      </c>
      <c r="D135" s="9" t="s">
        <v>166</v>
      </c>
      <c r="E135" s="9" t="s">
        <v>66</v>
      </c>
      <c r="F135" s="5">
        <v>7.2</v>
      </c>
      <c r="G135" s="8"/>
      <c r="H135" s="7">
        <f>ROUND((G135*F135),1)</f>
        <v>0</v>
      </c>
    </row>
    <row r="136" ht="12.75">
      <c r="D136" s="10" t="s">
        <v>167</v>
      </c>
    </row>
    <row r="137" ht="140.25">
      <c r="D137" s="10" t="s">
        <v>168</v>
      </c>
    </row>
    <row r="138" spans="1:8" ht="12.75">
      <c r="A138" s="9">
        <v>38</v>
      </c>
      <c r="B138" s="9" t="s">
        <v>169</v>
      </c>
      <c r="C138" s="9" t="s">
        <v>30</v>
      </c>
      <c r="D138" s="9" t="s">
        <v>170</v>
      </c>
      <c r="E138" s="9" t="s">
        <v>66</v>
      </c>
      <c r="F138" s="5">
        <v>2.88</v>
      </c>
      <c r="G138" s="8"/>
      <c r="H138" s="7">
        <f>ROUND((G138*F138),1)</f>
        <v>0</v>
      </c>
    </row>
    <row r="139" ht="12.75">
      <c r="D139" s="10" t="s">
        <v>171</v>
      </c>
    </row>
    <row r="140" ht="140.25">
      <c r="D140" s="10" t="s">
        <v>168</v>
      </c>
    </row>
    <row r="141" spans="1:8" ht="25.5">
      <c r="A141" s="9">
        <v>39</v>
      </c>
      <c r="B141" s="9" t="s">
        <v>172</v>
      </c>
      <c r="C141" s="9" t="s">
        <v>30</v>
      </c>
      <c r="D141" s="9" t="s">
        <v>173</v>
      </c>
      <c r="E141" s="9" t="s">
        <v>93</v>
      </c>
      <c r="F141" s="5">
        <v>24</v>
      </c>
      <c r="G141" s="8"/>
      <c r="H141" s="7">
        <f>ROUND((G141*F141),1)</f>
        <v>0</v>
      </c>
    </row>
    <row r="142" ht="12.75">
      <c r="D142" s="10" t="s">
        <v>145</v>
      </c>
    </row>
    <row r="143" ht="140.25">
      <c r="D143" s="10" t="s">
        <v>174</v>
      </c>
    </row>
    <row r="144" spans="1:16" ht="12.75" customHeight="1">
      <c r="A144" s="11"/>
      <c r="B144" s="11"/>
      <c r="C144" s="11" t="s">
        <v>23</v>
      </c>
      <c r="D144" s="11" t="s">
        <v>142</v>
      </c>
      <c r="E144" s="11"/>
      <c r="F144" s="11"/>
      <c r="G144" s="11"/>
      <c r="H144" s="11">
        <f>SUM(H117:H143)</f>
        <v>0</v>
      </c>
      <c r="P144">
        <f>SUM(P117:P143)</f>
        <v>0</v>
      </c>
    </row>
    <row r="146" spans="1:8" ht="12.75" customHeight="1">
      <c r="A146" s="4"/>
      <c r="B146" s="4"/>
      <c r="C146" s="4" t="s">
        <v>25</v>
      </c>
      <c r="D146" s="4" t="s">
        <v>175</v>
      </c>
      <c r="E146" s="4"/>
      <c r="F146" s="6"/>
      <c r="G146" s="4"/>
      <c r="H146" s="6"/>
    </row>
    <row r="147" spans="1:8" ht="38.25">
      <c r="A147" s="9">
        <v>40</v>
      </c>
      <c r="B147" s="9" t="s">
        <v>176</v>
      </c>
      <c r="C147" s="9" t="s">
        <v>30</v>
      </c>
      <c r="D147" s="9" t="s">
        <v>177</v>
      </c>
      <c r="E147" s="9" t="s">
        <v>93</v>
      </c>
      <c r="F147" s="5">
        <v>343.96</v>
      </c>
      <c r="G147" s="8"/>
      <c r="H147" s="7">
        <f>ROUND((G147*F147),1)</f>
        <v>0</v>
      </c>
    </row>
    <row r="148" ht="38.25">
      <c r="D148" s="10" t="s">
        <v>178</v>
      </c>
    </row>
    <row r="149" ht="191.25">
      <c r="D149" s="10" t="s">
        <v>179</v>
      </c>
    </row>
    <row r="150" spans="1:8" ht="25.5">
      <c r="A150" s="9">
        <v>41</v>
      </c>
      <c r="B150" s="9" t="s">
        <v>180</v>
      </c>
      <c r="C150" s="9" t="s">
        <v>30</v>
      </c>
      <c r="D150" s="9" t="s">
        <v>181</v>
      </c>
      <c r="E150" s="9" t="s">
        <v>93</v>
      </c>
      <c r="F150" s="5">
        <v>20.58</v>
      </c>
      <c r="G150" s="8"/>
      <c r="H150" s="7">
        <f>ROUND((G150*F150),1)</f>
        <v>0</v>
      </c>
    </row>
    <row r="151" ht="12.75">
      <c r="D151" s="10" t="s">
        <v>182</v>
      </c>
    </row>
    <row r="152" ht="191.25">
      <c r="D152" s="10" t="s">
        <v>183</v>
      </c>
    </row>
    <row r="153" spans="1:16" ht="12.75" customHeight="1">
      <c r="A153" s="11"/>
      <c r="B153" s="11"/>
      <c r="C153" s="11" t="s">
        <v>25</v>
      </c>
      <c r="D153" s="11" t="s">
        <v>175</v>
      </c>
      <c r="E153" s="11"/>
      <c r="F153" s="11"/>
      <c r="G153" s="11"/>
      <c r="H153" s="11">
        <f>SUM(H147:H152)</f>
        <v>0</v>
      </c>
      <c r="P153">
        <f>SUM(P147:P152)</f>
        <v>0</v>
      </c>
    </row>
    <row r="155" spans="1:8" ht="12.75" customHeight="1">
      <c r="A155" s="4"/>
      <c r="B155" s="4"/>
      <c r="C155" s="4" t="s">
        <v>26</v>
      </c>
      <c r="D155" s="4" t="s">
        <v>184</v>
      </c>
      <c r="E155" s="4"/>
      <c r="F155" s="6"/>
      <c r="G155" s="4"/>
      <c r="H155" s="6"/>
    </row>
    <row r="156" spans="1:8" ht="25.5">
      <c r="A156" s="9">
        <v>42</v>
      </c>
      <c r="B156" s="9" t="s">
        <v>185</v>
      </c>
      <c r="C156" s="9" t="s">
        <v>30</v>
      </c>
      <c r="D156" s="9" t="s">
        <v>186</v>
      </c>
      <c r="E156" s="9" t="s">
        <v>187</v>
      </c>
      <c r="F156" s="5">
        <v>19.8</v>
      </c>
      <c r="G156" s="8"/>
      <c r="H156" s="7">
        <f>ROUND((G156*F156),1)</f>
        <v>0</v>
      </c>
    </row>
    <row r="157" ht="12.75">
      <c r="D157" s="10" t="s">
        <v>188</v>
      </c>
    </row>
    <row r="158" ht="255">
      <c r="D158" s="10" t="s">
        <v>189</v>
      </c>
    </row>
    <row r="159" spans="1:16" ht="12.75" customHeight="1">
      <c r="A159" s="11"/>
      <c r="B159" s="11"/>
      <c r="C159" s="11" t="s">
        <v>26</v>
      </c>
      <c r="D159" s="11" t="s">
        <v>190</v>
      </c>
      <c r="E159" s="11"/>
      <c r="F159" s="11"/>
      <c r="G159" s="11"/>
      <c r="H159" s="11">
        <f>SUM(H156:H158)</f>
        <v>0</v>
      </c>
      <c r="P159">
        <f>SUM(P156:P158)</f>
        <v>0</v>
      </c>
    </row>
    <row r="161" spans="1:8" ht="12.75" customHeight="1">
      <c r="A161" s="4"/>
      <c r="B161" s="4"/>
      <c r="C161" s="4" t="s">
        <v>192</v>
      </c>
      <c r="D161" s="4" t="s">
        <v>191</v>
      </c>
      <c r="E161" s="4"/>
      <c r="F161" s="6"/>
      <c r="G161" s="4"/>
      <c r="H161" s="6"/>
    </row>
    <row r="162" spans="1:8" ht="25.5">
      <c r="A162" s="9">
        <v>43</v>
      </c>
      <c r="B162" s="9" t="s">
        <v>193</v>
      </c>
      <c r="C162" s="9" t="s">
        <v>30</v>
      </c>
      <c r="D162" s="9" t="s">
        <v>194</v>
      </c>
      <c r="E162" s="9" t="s">
        <v>93</v>
      </c>
      <c r="F162" s="5">
        <v>13.75</v>
      </c>
      <c r="G162" s="8"/>
      <c r="H162" s="7">
        <f>ROUND((G162*F162),1)</f>
        <v>0</v>
      </c>
    </row>
    <row r="163" ht="12.75">
      <c r="D163" s="10" t="s">
        <v>195</v>
      </c>
    </row>
    <row r="164" ht="38.25">
      <c r="D164" s="10" t="s">
        <v>196</v>
      </c>
    </row>
    <row r="165" spans="1:8" ht="12.75">
      <c r="A165" s="9">
        <v>44</v>
      </c>
      <c r="B165" s="9" t="s">
        <v>197</v>
      </c>
      <c r="C165" s="9" t="s">
        <v>30</v>
      </c>
      <c r="D165" s="9" t="s">
        <v>198</v>
      </c>
      <c r="E165" s="9" t="s">
        <v>187</v>
      </c>
      <c r="F165" s="5">
        <v>59</v>
      </c>
      <c r="G165" s="8"/>
      <c r="H165" s="7">
        <f>ROUND((G165*F165),1)</f>
        <v>0</v>
      </c>
    </row>
    <row r="166" ht="12.75">
      <c r="D166" s="10" t="s">
        <v>199</v>
      </c>
    </row>
    <row r="167" ht="12.75">
      <c r="D167" s="10" t="s">
        <v>200</v>
      </c>
    </row>
    <row r="168" spans="1:8" ht="12.75">
      <c r="A168" s="9">
        <v>45</v>
      </c>
      <c r="B168" s="9" t="s">
        <v>201</v>
      </c>
      <c r="C168" s="9" t="s">
        <v>30</v>
      </c>
      <c r="D168" s="9" t="s">
        <v>202</v>
      </c>
      <c r="E168" s="9" t="s">
        <v>93</v>
      </c>
      <c r="F168" s="5">
        <v>21.02</v>
      </c>
      <c r="G168" s="8"/>
      <c r="H168" s="7">
        <f>ROUND((G168*F168),1)</f>
        <v>0</v>
      </c>
    </row>
    <row r="169" ht="51">
      <c r="D169" s="10" t="s">
        <v>203</v>
      </c>
    </row>
    <row r="170" ht="25.5">
      <c r="D170" s="10" t="s">
        <v>204</v>
      </c>
    </row>
    <row r="171" spans="1:8" ht="12.75">
      <c r="A171" s="9">
        <v>46</v>
      </c>
      <c r="B171" s="9" t="s">
        <v>205</v>
      </c>
      <c r="C171" s="9" t="s">
        <v>30</v>
      </c>
      <c r="D171" s="9" t="s">
        <v>206</v>
      </c>
      <c r="E171" s="9" t="s">
        <v>187</v>
      </c>
      <c r="F171" s="5">
        <v>59</v>
      </c>
      <c r="G171" s="8"/>
      <c r="H171" s="7">
        <f>ROUND((G171*F171),1)</f>
        <v>0</v>
      </c>
    </row>
    <row r="172" ht="12.75">
      <c r="D172" s="10" t="s">
        <v>207</v>
      </c>
    </row>
    <row r="173" ht="25.5">
      <c r="D173" s="10" t="s">
        <v>204</v>
      </c>
    </row>
    <row r="174" spans="1:8" ht="25.5">
      <c r="A174" s="9">
        <v>47</v>
      </c>
      <c r="B174" s="9" t="s">
        <v>208</v>
      </c>
      <c r="C174" s="9" t="s">
        <v>30</v>
      </c>
      <c r="D174" s="9" t="s">
        <v>209</v>
      </c>
      <c r="E174" s="9" t="s">
        <v>187</v>
      </c>
      <c r="F174" s="5">
        <v>56.56</v>
      </c>
      <c r="G174" s="8"/>
      <c r="H174" s="7">
        <f>ROUND((G174*F174),1)</f>
        <v>0</v>
      </c>
    </row>
    <row r="175" ht="38.25">
      <c r="D175" s="10" t="s">
        <v>210</v>
      </c>
    </row>
    <row r="176" ht="25.5">
      <c r="D176" s="10" t="s">
        <v>204</v>
      </c>
    </row>
    <row r="177" spans="1:8" ht="12.75">
      <c r="A177" s="9">
        <v>48</v>
      </c>
      <c r="B177" s="9" t="s">
        <v>211</v>
      </c>
      <c r="C177" s="9" t="s">
        <v>30</v>
      </c>
      <c r="D177" s="9" t="s">
        <v>212</v>
      </c>
      <c r="E177" s="9" t="s">
        <v>187</v>
      </c>
      <c r="F177" s="5">
        <v>31.76</v>
      </c>
      <c r="G177" s="8"/>
      <c r="H177" s="7">
        <f>ROUND((G177*F177),1)</f>
        <v>0</v>
      </c>
    </row>
    <row r="178" ht="38.25">
      <c r="D178" s="10" t="s">
        <v>213</v>
      </c>
    </row>
    <row r="179" ht="25.5">
      <c r="D179" s="10" t="s">
        <v>204</v>
      </c>
    </row>
    <row r="180" spans="1:8" ht="25.5">
      <c r="A180" s="9">
        <v>49</v>
      </c>
      <c r="B180" s="9" t="s">
        <v>214</v>
      </c>
      <c r="C180" s="9" t="s">
        <v>30</v>
      </c>
      <c r="D180" s="9" t="s">
        <v>215</v>
      </c>
      <c r="E180" s="9" t="s">
        <v>66</v>
      </c>
      <c r="F180" s="5">
        <v>61.43</v>
      </c>
      <c r="G180" s="8"/>
      <c r="H180" s="7">
        <f>ROUND((G180*F180),1)</f>
        <v>0</v>
      </c>
    </row>
    <row r="181" ht="12.75">
      <c r="D181" s="10" t="s">
        <v>216</v>
      </c>
    </row>
    <row r="182" ht="102">
      <c r="D182" s="10" t="s">
        <v>217</v>
      </c>
    </row>
    <row r="183" spans="1:16" ht="12.75" customHeight="1">
      <c r="A183" s="11"/>
      <c r="B183" s="11"/>
      <c r="C183" s="11" t="s">
        <v>192</v>
      </c>
      <c r="D183" s="11" t="s">
        <v>191</v>
      </c>
      <c r="E183" s="11"/>
      <c r="F183" s="11"/>
      <c r="G183" s="11"/>
      <c r="H183" s="11">
        <f>SUM(H162:H182)</f>
        <v>0</v>
      </c>
      <c r="P183">
        <f>SUM(P162:P182)</f>
        <v>0</v>
      </c>
    </row>
    <row r="185" spans="1:16" ht="12.75" customHeight="1">
      <c r="A185" s="11"/>
      <c r="B185" s="11"/>
      <c r="C185" s="11"/>
      <c r="D185" s="11" t="s">
        <v>218</v>
      </c>
      <c r="E185" s="11"/>
      <c r="F185" s="11"/>
      <c r="G185" s="11"/>
      <c r="H185" s="11">
        <f>+H39+H72+H84+H102+H114+H144+H153+H159+H183</f>
        <v>0</v>
      </c>
      <c r="P185">
        <f>+P39+P72+P84+P102+P114+P144+P153+P159+P183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modified xsi:type="dcterms:W3CDTF">2017-11-13T09:02:43Z</dcterms:modified>
  <cp:category/>
  <cp:version/>
  <cp:contentType/>
  <cp:contentStatus/>
</cp:coreProperties>
</file>