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\\Afczmeafs1\afcp\Projekty\2019_0058_Neveklov_III_11454\03_Projekt\04_PDPS\D_Dokumentace_objektu\SO101\"/>
    </mc:Choice>
  </mc:AlternateContent>
  <xr:revisionPtr revIDLastSave="0" documentId="10_ncr:100000_{CA2E1618-FBDF-43E0-8D07-6A53E0CB6BCD}" xr6:coauthVersionLast="31" xr6:coauthVersionMax="31" xr10:uidLastSave="{00000000-0000-0000-0000-000000000000}"/>
  <bookViews>
    <workbookView xWindow="0" yWindow="0" windowWidth="28800" windowHeight="11820" xr2:uid="{00000000-000D-0000-FFFF-FFFF00000000}"/>
  </bookViews>
  <sheets>
    <sheet name="List1" sheetId="1" r:id="rId1"/>
  </sheets>
  <definedNames>
    <definedName name="_xlnm.Print_Titles" localSheetId="0">List1!$1:$1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7" i="1"/>
  <c r="I58" i="1"/>
  <c r="I59" i="1"/>
  <c r="I60" i="1"/>
  <c r="I61" i="1"/>
  <c r="I62" i="1"/>
  <c r="I63" i="1"/>
  <c r="I3" i="1"/>
  <c r="E45" i="1" l="1"/>
  <c r="E46" i="1"/>
  <c r="E58" i="1"/>
  <c r="E59" i="1"/>
  <c r="G58" i="1" l="1"/>
  <c r="H58" i="1"/>
  <c r="F58" i="1"/>
  <c r="G59" i="1"/>
  <c r="F59" i="1"/>
  <c r="H59" i="1"/>
  <c r="F46" i="1"/>
  <c r="G46" i="1"/>
  <c r="H46" i="1"/>
  <c r="G45" i="1"/>
  <c r="H45" i="1"/>
  <c r="F45" i="1"/>
  <c r="E47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8" i="1"/>
  <c r="E49" i="1"/>
  <c r="E50" i="1"/>
  <c r="E51" i="1"/>
  <c r="E52" i="1"/>
  <c r="E53" i="1"/>
  <c r="E54" i="1"/>
  <c r="E55" i="1"/>
  <c r="E56" i="1"/>
  <c r="E57" i="1"/>
  <c r="E60" i="1"/>
  <c r="E61" i="1"/>
  <c r="E62" i="1"/>
  <c r="E63" i="1"/>
  <c r="E3" i="1"/>
  <c r="F38" i="1" l="1"/>
  <c r="G38" i="1"/>
  <c r="H38" i="1"/>
  <c r="F22" i="1"/>
  <c r="G22" i="1"/>
  <c r="H22" i="1"/>
  <c r="F48" i="1"/>
  <c r="G48" i="1"/>
  <c r="H48" i="1"/>
  <c r="G37" i="1"/>
  <c r="H37" i="1"/>
  <c r="F37" i="1"/>
  <c r="G29" i="1"/>
  <c r="F29" i="1"/>
  <c r="H29" i="1"/>
  <c r="G21" i="1"/>
  <c r="H21" i="1"/>
  <c r="F21" i="1"/>
  <c r="G13" i="1"/>
  <c r="H13" i="1"/>
  <c r="F13" i="1"/>
  <c r="G5" i="1"/>
  <c r="H5" i="1"/>
  <c r="F5" i="1"/>
  <c r="F30" i="1"/>
  <c r="G30" i="1"/>
  <c r="H30" i="1"/>
  <c r="H12" i="1"/>
  <c r="G12" i="1"/>
  <c r="F12" i="1"/>
  <c r="F35" i="1"/>
  <c r="H35" i="1"/>
  <c r="G35" i="1"/>
  <c r="G19" i="1"/>
  <c r="F19" i="1"/>
  <c r="H19" i="1"/>
  <c r="F42" i="1"/>
  <c r="H42" i="1"/>
  <c r="G42" i="1"/>
  <c r="H34" i="1"/>
  <c r="F34" i="1"/>
  <c r="G34" i="1"/>
  <c r="F26" i="1"/>
  <c r="G26" i="1"/>
  <c r="H26" i="1"/>
  <c r="F18" i="1"/>
  <c r="G18" i="1"/>
  <c r="H18" i="1"/>
  <c r="H10" i="1"/>
  <c r="F10" i="1"/>
  <c r="G10" i="1"/>
  <c r="G57" i="1"/>
  <c r="H57" i="1"/>
  <c r="F57" i="1"/>
  <c r="H44" i="1"/>
  <c r="F44" i="1"/>
  <c r="G44" i="1"/>
  <c r="H4" i="1"/>
  <c r="F4" i="1"/>
  <c r="G4" i="1"/>
  <c r="F43" i="1"/>
  <c r="G43" i="1"/>
  <c r="H43" i="1"/>
  <c r="F11" i="1"/>
  <c r="G11" i="1"/>
  <c r="H11" i="1"/>
  <c r="G53" i="1"/>
  <c r="H53" i="1"/>
  <c r="F53" i="1"/>
  <c r="F62" i="1"/>
  <c r="G62" i="1"/>
  <c r="H62" i="1"/>
  <c r="H52" i="1"/>
  <c r="F52" i="1"/>
  <c r="G52" i="1"/>
  <c r="G41" i="1"/>
  <c r="F41" i="1"/>
  <c r="H41" i="1"/>
  <c r="G33" i="1"/>
  <c r="F33" i="1"/>
  <c r="H33" i="1"/>
  <c r="G25" i="1"/>
  <c r="H25" i="1"/>
  <c r="F25" i="1"/>
  <c r="H17" i="1"/>
  <c r="F17" i="1"/>
  <c r="G17" i="1"/>
  <c r="G9" i="1"/>
  <c r="F9" i="1"/>
  <c r="H9" i="1"/>
  <c r="F14" i="1"/>
  <c r="G14" i="1"/>
  <c r="H14" i="1"/>
  <c r="H56" i="1"/>
  <c r="F56" i="1"/>
  <c r="G56" i="1"/>
  <c r="I56" i="1" s="1"/>
  <c r="H36" i="1"/>
  <c r="F36" i="1"/>
  <c r="G36" i="1"/>
  <c r="H20" i="1"/>
  <c r="F20" i="1"/>
  <c r="G20" i="1"/>
  <c r="F54" i="1"/>
  <c r="G54" i="1"/>
  <c r="H54" i="1"/>
  <c r="F47" i="1"/>
  <c r="G47" i="1"/>
  <c r="H47" i="1"/>
  <c r="G61" i="1"/>
  <c r="H61" i="1"/>
  <c r="F61" i="1"/>
  <c r="H51" i="1"/>
  <c r="F51" i="1"/>
  <c r="G51" i="1"/>
  <c r="F40" i="1"/>
  <c r="H40" i="1"/>
  <c r="G40" i="1"/>
  <c r="H32" i="1"/>
  <c r="F32" i="1"/>
  <c r="G32" i="1"/>
  <c r="H24" i="1"/>
  <c r="F24" i="1"/>
  <c r="G24" i="1"/>
  <c r="F16" i="1"/>
  <c r="G16" i="1"/>
  <c r="H16" i="1"/>
  <c r="F8" i="1"/>
  <c r="H8" i="1"/>
  <c r="G8" i="1"/>
  <c r="F49" i="1"/>
  <c r="G49" i="1"/>
  <c r="H49" i="1"/>
  <c r="F6" i="1"/>
  <c r="G6" i="1"/>
  <c r="H6" i="1"/>
  <c r="F55" i="1"/>
  <c r="G55" i="1"/>
  <c r="I55" i="1" s="1"/>
  <c r="H55" i="1"/>
  <c r="H28" i="1"/>
  <c r="G28" i="1"/>
  <c r="F28" i="1"/>
  <c r="G27" i="1"/>
  <c r="H27" i="1"/>
  <c r="F27" i="1"/>
  <c r="F63" i="1"/>
  <c r="G63" i="1"/>
  <c r="H63" i="1"/>
  <c r="H3" i="1"/>
  <c r="F3" i="1"/>
  <c r="G3" i="1"/>
  <c r="H60" i="1"/>
  <c r="G60" i="1"/>
  <c r="F60" i="1"/>
  <c r="H50" i="1"/>
  <c r="F50" i="1"/>
  <c r="G50" i="1"/>
  <c r="F39" i="1"/>
  <c r="G39" i="1"/>
  <c r="H39" i="1"/>
  <c r="F31" i="1"/>
  <c r="G31" i="1"/>
  <c r="H31" i="1"/>
  <c r="F23" i="1"/>
  <c r="G23" i="1"/>
  <c r="H23" i="1"/>
  <c r="F15" i="1"/>
  <c r="G15" i="1"/>
  <c r="H15" i="1"/>
  <c r="F7" i="1"/>
  <c r="G7" i="1"/>
  <c r="H7" i="1"/>
  <c r="G65" i="1" l="1"/>
  <c r="I65" i="1"/>
  <c r="F65" i="1"/>
  <c r="H65" i="1"/>
</calcChain>
</file>

<file path=xl/sharedStrings.xml><?xml version="1.0" encoding="utf-8"?>
<sst xmlns="http://schemas.openxmlformats.org/spreadsheetml/2006/main" count="10" uniqueCount="10">
  <si>
    <t>Staničení
[km]</t>
  </si>
  <si>
    <t>Délka
[m]</t>
  </si>
  <si>
    <t>Celkem</t>
  </si>
  <si>
    <r>
      <t>Objem ohumusování
[m</t>
    </r>
    <r>
      <rPr>
        <vertAlign val="superscript"/>
        <sz val="10"/>
        <color theme="1"/>
        <rFont val="Verdana"/>
        <family val="2"/>
        <charset val="238"/>
      </rPr>
      <t>3</t>
    </r>
    <r>
      <rPr>
        <sz val="10"/>
        <color theme="1"/>
        <rFont val="Verdana"/>
        <family val="2"/>
        <charset val="238"/>
      </rPr>
      <t>]</t>
    </r>
  </si>
  <si>
    <r>
      <t>Ohumusování 
[m</t>
    </r>
    <r>
      <rPr>
        <vertAlign val="superscript"/>
        <sz val="10"/>
        <color theme="1"/>
        <rFont val="Verdana"/>
        <family val="2"/>
        <charset val="238"/>
      </rPr>
      <t>2</t>
    </r>
    <r>
      <rPr>
        <sz val="10"/>
        <color theme="1"/>
        <rFont val="Verdana"/>
        <family val="2"/>
        <charset val="238"/>
      </rPr>
      <t>]</t>
    </r>
  </si>
  <si>
    <r>
      <t>Dosypávky pod NK
[m</t>
    </r>
    <r>
      <rPr>
        <vertAlign val="superscript"/>
        <sz val="10"/>
        <color theme="1"/>
        <rFont val="Verdana"/>
        <family val="2"/>
        <charset val="238"/>
      </rPr>
      <t>2</t>
    </r>
    <r>
      <rPr>
        <sz val="10"/>
        <color theme="1"/>
        <rFont val="Verdana"/>
        <family val="2"/>
        <charset val="238"/>
      </rPr>
      <t>]</t>
    </r>
  </si>
  <si>
    <r>
      <t>Objem dosypávky pod NK [m</t>
    </r>
    <r>
      <rPr>
        <vertAlign val="superscript"/>
        <sz val="10"/>
        <color theme="1"/>
        <rFont val="Verdana"/>
        <family val="2"/>
        <charset val="238"/>
      </rPr>
      <t>3</t>
    </r>
    <r>
      <rPr>
        <sz val="10"/>
        <color theme="1"/>
        <rFont val="Verdana"/>
        <family val="2"/>
        <charset val="238"/>
      </rPr>
      <t>]</t>
    </r>
  </si>
  <si>
    <r>
      <t>Plocha zatravnění [m</t>
    </r>
    <r>
      <rPr>
        <vertAlign val="superscript"/>
        <sz val="10"/>
        <color theme="1"/>
        <rFont val="Verdana"/>
        <family val="2"/>
        <charset val="238"/>
      </rPr>
      <t>2</t>
    </r>
    <r>
      <rPr>
        <sz val="10"/>
        <color theme="1"/>
        <rFont val="Verdana"/>
        <family val="2"/>
        <charset val="238"/>
      </rPr>
      <t>]</t>
    </r>
  </si>
  <si>
    <r>
      <t>Odkop / reprofilace příkopu
[m</t>
    </r>
    <r>
      <rPr>
        <vertAlign val="superscript"/>
        <sz val="10"/>
        <color theme="1"/>
        <rFont val="Verdana"/>
        <family val="2"/>
        <charset val="238"/>
      </rPr>
      <t>2</t>
    </r>
    <r>
      <rPr>
        <sz val="10"/>
        <color theme="1"/>
        <rFont val="Verdana"/>
        <family val="2"/>
        <charset val="238"/>
      </rPr>
      <t>]</t>
    </r>
  </si>
  <si>
    <r>
      <t>Odkop / reprofilace příkopu
[m</t>
    </r>
    <r>
      <rPr>
        <vertAlign val="superscript"/>
        <sz val="10"/>
        <color theme="1"/>
        <rFont val="Verdana"/>
        <family val="2"/>
        <charset val="238"/>
      </rPr>
      <t>3</t>
    </r>
    <r>
      <rPr>
        <sz val="10"/>
        <color theme="1"/>
        <rFont val="Verdana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</si>
</sst>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2" fontId="1" fillId="0" borderId="0" xfId="0" applyNumberFormat="1" applyFont="1"/>
    <xf numFmtId="164" fontId="0" fillId="0" borderId="0" xfId="0" applyNumberFormat="1"/>
    <xf numFmtId="0" fontId="0" fillId="0" borderId="0" xfId="0" applyBorder="1"/>
    <xf numFmtId="2" fontId="0" fillId="0" borderId="0" xfId="0" applyNumberFormat="1" applyBorder="1"/>
    <xf numFmtId="165" fontId="0" fillId="0" borderId="0" xfId="0" applyNumberFormat="1"/>
    <xf numFmtId="0" fontId="0" fillId="0" borderId="16" xfId="0" applyBorder="1"/>
    <xf numFmtId="0" fontId="0" fillId="2" borderId="10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indent="1"/>
    </xf>
    <xf numFmtId="164" fontId="0" fillId="0" borderId="2" xfId="0" applyNumberFormat="1" applyBorder="1" applyAlignment="1">
      <alignment horizontal="right" indent="1"/>
    </xf>
    <xf numFmtId="164" fontId="0" fillId="0" borderId="1" xfId="0" applyNumberFormat="1" applyBorder="1" applyAlignment="1">
      <alignment horizontal="right" indent="1"/>
    </xf>
    <xf numFmtId="164" fontId="0" fillId="0" borderId="3" xfId="0" applyNumberFormat="1" applyBorder="1" applyAlignment="1">
      <alignment horizontal="right" indent="1"/>
    </xf>
    <xf numFmtId="165" fontId="0" fillId="0" borderId="14" xfId="0" applyNumberFormat="1" applyBorder="1" applyAlignment="1">
      <alignment horizontal="right" indent="1"/>
    </xf>
    <xf numFmtId="164" fontId="0" fillId="0" borderId="2" xfId="0" applyNumberFormat="1" applyFill="1" applyBorder="1" applyAlignment="1">
      <alignment horizontal="right" indent="1"/>
    </xf>
    <xf numFmtId="164" fontId="0" fillId="0" borderId="12" xfId="0" applyNumberFormat="1" applyBorder="1" applyAlignment="1">
      <alignment horizontal="right" indent="1"/>
    </xf>
    <xf numFmtId="164" fontId="0" fillId="0" borderId="4" xfId="0" applyNumberFormat="1" applyBorder="1" applyAlignment="1">
      <alignment horizontal="right" indent="1"/>
    </xf>
    <xf numFmtId="164" fontId="0" fillId="0" borderId="5" xfId="0" applyNumberFormat="1" applyBorder="1" applyAlignment="1">
      <alignment horizontal="right" indent="1"/>
    </xf>
    <xf numFmtId="164" fontId="0" fillId="0" borderId="6" xfId="0" applyNumberFormat="1" applyBorder="1" applyAlignment="1">
      <alignment horizontal="right" indent="1"/>
    </xf>
    <xf numFmtId="165" fontId="0" fillId="0" borderId="15" xfId="0" applyNumberFormat="1" applyBorder="1" applyAlignment="1">
      <alignment horizontal="right" indent="1"/>
    </xf>
    <xf numFmtId="2" fontId="1" fillId="0" borderId="17" xfId="0" applyNumberFormat="1" applyFont="1" applyBorder="1" applyAlignment="1">
      <alignment horizontal="right" indent="1"/>
    </xf>
    <xf numFmtId="2" fontId="1" fillId="0" borderId="18" xfId="0" applyNumberFormat="1" applyFont="1" applyBorder="1" applyAlignment="1">
      <alignment horizontal="right" indent="1"/>
    </xf>
    <xf numFmtId="164" fontId="0" fillId="0" borderId="19" xfId="0" applyNumberFormat="1" applyBorder="1" applyAlignment="1">
      <alignment horizontal="right" indent="1"/>
    </xf>
    <xf numFmtId="164" fontId="0" fillId="0" borderId="20" xfId="0" applyNumberFormat="1" applyBorder="1" applyAlignment="1">
      <alignment horizontal="right" indent="1"/>
    </xf>
    <xf numFmtId="164" fontId="0" fillId="0" borderId="21" xfId="0" applyNumberFormat="1" applyBorder="1" applyAlignment="1">
      <alignment horizontal="right" indent="1"/>
    </xf>
    <xf numFmtId="164" fontId="0" fillId="0" borderId="22" xfId="0" applyNumberFormat="1" applyBorder="1" applyAlignment="1">
      <alignment horizontal="right" indent="1"/>
    </xf>
    <xf numFmtId="0" fontId="0" fillId="2" borderId="23" xfId="0" applyFill="1" applyBorder="1" applyAlignment="1">
      <alignment horizontal="right" indent="1"/>
    </xf>
    <xf numFmtId="0" fontId="0" fillId="2" borderId="20" xfId="0" applyFill="1" applyBorder="1" applyAlignment="1">
      <alignment horizontal="right" indent="1"/>
    </xf>
    <xf numFmtId="0" fontId="0" fillId="2" borderId="21" xfId="0" applyFill="1" applyBorder="1" applyAlignment="1">
      <alignment horizontal="right" indent="1"/>
    </xf>
    <xf numFmtId="0" fontId="0" fillId="2" borderId="22" xfId="0" applyFill="1" applyBorder="1" applyAlignment="1">
      <alignment horizontal="right" indent="1"/>
    </xf>
    <xf numFmtId="0" fontId="0" fillId="2" borderId="24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right" indent="1"/>
    </xf>
    <xf numFmtId="164" fontId="0" fillId="0" borderId="26" xfId="0" applyNumberFormat="1" applyBorder="1" applyAlignment="1">
      <alignment horizontal="right" indent="1"/>
    </xf>
    <xf numFmtId="164" fontId="0" fillId="0" borderId="27" xfId="0" applyNumberFormat="1" applyBorder="1" applyAlignment="1">
      <alignment horizontal="right" indent="1"/>
    </xf>
    <xf numFmtId="2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3"/>
  <sheetViews>
    <sheetView tabSelected="1" topLeftCell="A34" zoomScaleNormal="100" zoomScaleSheetLayoutView="100" zoomScalePageLayoutView="160" workbookViewId="0">
      <selection activeCell="K65" sqref="K65"/>
    </sheetView>
  </sheetViews>
  <sheetFormatPr defaultRowHeight="12.75" x14ac:dyDescent="0.2"/>
  <cols>
    <col min="1" max="1" width="8.5" bestFit="1" customWidth="1"/>
    <col min="2" max="2" width="10.375" customWidth="1"/>
    <col min="3" max="3" width="11.75" customWidth="1"/>
    <col min="4" max="4" width="10.375" customWidth="1"/>
    <col min="5" max="5" width="6.625" bestFit="1" customWidth="1"/>
    <col min="6" max="6" width="10.25" customWidth="1"/>
    <col min="7" max="7" width="11.5" bestFit="1" customWidth="1"/>
    <col min="8" max="8" width="9.625" bestFit="1" customWidth="1"/>
    <col min="9" max="9" width="11.5" bestFit="1" customWidth="1"/>
  </cols>
  <sheetData>
    <row r="1" spans="1:9" ht="54" thickBot="1" x14ac:dyDescent="0.25">
      <c r="A1" s="7" t="s">
        <v>0</v>
      </c>
      <c r="B1" s="8" t="s">
        <v>8</v>
      </c>
      <c r="C1" s="9" t="s">
        <v>4</v>
      </c>
      <c r="D1" s="10" t="s">
        <v>5</v>
      </c>
      <c r="E1" s="11" t="s">
        <v>1</v>
      </c>
      <c r="F1" s="8" t="s">
        <v>9</v>
      </c>
      <c r="G1" s="9" t="s">
        <v>3</v>
      </c>
      <c r="H1" s="10" t="s">
        <v>6</v>
      </c>
      <c r="I1" s="33" t="s">
        <v>7</v>
      </c>
    </row>
    <row r="2" spans="1:9" x14ac:dyDescent="0.2">
      <c r="A2" s="25">
        <v>0.63</v>
      </c>
      <c r="B2" s="26">
        <v>0.16200000000000001</v>
      </c>
      <c r="C2" s="27">
        <v>0</v>
      </c>
      <c r="D2" s="28">
        <v>0</v>
      </c>
      <c r="E2" s="29"/>
      <c r="F2" s="30"/>
      <c r="G2" s="31"/>
      <c r="H2" s="32"/>
      <c r="I2" s="34"/>
    </row>
    <row r="3" spans="1:9" x14ac:dyDescent="0.2">
      <c r="A3" s="12">
        <v>0.65</v>
      </c>
      <c r="B3" s="13">
        <v>0.82099999999999995</v>
      </c>
      <c r="C3" s="14">
        <v>0.29599999999999999</v>
      </c>
      <c r="D3" s="15">
        <v>0.192</v>
      </c>
      <c r="E3" s="16">
        <f t="shared" ref="E3:E34" si="0">(A3-A2)*1000</f>
        <v>20.000000000000018</v>
      </c>
      <c r="F3" s="13">
        <f>(B3+B2)/2*E3</f>
        <v>9.830000000000009</v>
      </c>
      <c r="G3" s="14">
        <f>(C3+C2)/2*E3</f>
        <v>2.9600000000000026</v>
      </c>
      <c r="H3" s="15">
        <f>(D3+D2)/2*E3</f>
        <v>1.9200000000000017</v>
      </c>
      <c r="I3" s="35">
        <f>G3/0.1</f>
        <v>29.600000000000026</v>
      </c>
    </row>
    <row r="4" spans="1:9" x14ac:dyDescent="0.2">
      <c r="A4" s="12">
        <v>0.7</v>
      </c>
      <c r="B4" s="13">
        <v>1.008</v>
      </c>
      <c r="C4" s="14">
        <v>0.35799999999999998</v>
      </c>
      <c r="D4" s="15">
        <v>0.22700000000000001</v>
      </c>
      <c r="E4" s="16">
        <f t="shared" si="0"/>
        <v>49.999999999999936</v>
      </c>
      <c r="F4" s="13">
        <f t="shared" ref="F4:F63" si="1">(B4+B3)/2*E4</f>
        <v>45.724999999999937</v>
      </c>
      <c r="G4" s="14">
        <f t="shared" ref="G4:G63" si="2">(C4+C3)/2*E4</f>
        <v>16.349999999999977</v>
      </c>
      <c r="H4" s="15">
        <f t="shared" ref="H4:H63" si="3">(D4+D3)/2*E4</f>
        <v>10.474999999999987</v>
      </c>
      <c r="I4" s="35">
        <f t="shared" ref="I4:I63" si="4">G4/0.1</f>
        <v>163.49999999999974</v>
      </c>
    </row>
    <row r="5" spans="1:9" x14ac:dyDescent="0.2">
      <c r="A5" s="12">
        <v>0.75</v>
      </c>
      <c r="B5" s="13">
        <v>1.41</v>
      </c>
      <c r="C5" s="14">
        <v>0.499</v>
      </c>
      <c r="D5" s="15">
        <v>0.28599999999999998</v>
      </c>
      <c r="E5" s="16">
        <f t="shared" si="0"/>
        <v>50.000000000000043</v>
      </c>
      <c r="F5" s="13">
        <f t="shared" si="1"/>
        <v>60.450000000000053</v>
      </c>
      <c r="G5" s="14">
        <f t="shared" si="2"/>
        <v>21.425000000000018</v>
      </c>
      <c r="H5" s="15">
        <f t="shared" si="3"/>
        <v>12.825000000000012</v>
      </c>
      <c r="I5" s="35">
        <f t="shared" si="4"/>
        <v>214.25000000000017</v>
      </c>
    </row>
    <row r="6" spans="1:9" x14ac:dyDescent="0.2">
      <c r="A6" s="12">
        <v>0.8</v>
      </c>
      <c r="B6" s="13">
        <v>0.60299999999999998</v>
      </c>
      <c r="C6" s="14">
        <v>0.27900000000000003</v>
      </c>
      <c r="D6" s="15">
        <v>0.64100000000000001</v>
      </c>
      <c r="E6" s="16">
        <f t="shared" si="0"/>
        <v>50.000000000000043</v>
      </c>
      <c r="F6" s="13">
        <f t="shared" si="1"/>
        <v>50.325000000000038</v>
      </c>
      <c r="G6" s="14">
        <f t="shared" si="2"/>
        <v>19.450000000000017</v>
      </c>
      <c r="H6" s="15">
        <f t="shared" si="3"/>
        <v>23.175000000000022</v>
      </c>
      <c r="I6" s="35">
        <f t="shared" si="4"/>
        <v>194.50000000000017</v>
      </c>
    </row>
    <row r="7" spans="1:9" x14ac:dyDescent="0.2">
      <c r="A7" s="12">
        <v>0.85</v>
      </c>
      <c r="B7" s="13">
        <v>0.224</v>
      </c>
      <c r="C7" s="14">
        <v>5.8999999999999997E-2</v>
      </c>
      <c r="D7" s="15">
        <v>0</v>
      </c>
      <c r="E7" s="16">
        <f t="shared" si="0"/>
        <v>49.999999999999936</v>
      </c>
      <c r="F7" s="13">
        <f t="shared" si="1"/>
        <v>20.674999999999972</v>
      </c>
      <c r="G7" s="14">
        <f t="shared" si="2"/>
        <v>8.4499999999999904</v>
      </c>
      <c r="H7" s="15">
        <f t="shared" si="3"/>
        <v>16.024999999999981</v>
      </c>
      <c r="I7" s="35">
        <f t="shared" si="4"/>
        <v>84.499999999999901</v>
      </c>
    </row>
    <row r="8" spans="1:9" x14ac:dyDescent="0.2">
      <c r="A8" s="12">
        <v>0.9</v>
      </c>
      <c r="B8" s="13">
        <v>0.23300000000000001</v>
      </c>
      <c r="C8" s="14">
        <v>5.8000000000000003E-2</v>
      </c>
      <c r="D8" s="15">
        <v>0</v>
      </c>
      <c r="E8" s="16">
        <f t="shared" si="0"/>
        <v>50.000000000000043</v>
      </c>
      <c r="F8" s="13">
        <f t="shared" si="1"/>
        <v>11.42500000000001</v>
      </c>
      <c r="G8" s="14">
        <f t="shared" si="2"/>
        <v>2.9250000000000025</v>
      </c>
      <c r="H8" s="15">
        <f t="shared" si="3"/>
        <v>0</v>
      </c>
      <c r="I8" s="35">
        <f t="shared" si="4"/>
        <v>29.250000000000025</v>
      </c>
    </row>
    <row r="9" spans="1:9" x14ac:dyDescent="0.2">
      <c r="A9" s="12">
        <v>0.95</v>
      </c>
      <c r="B9" s="13">
        <v>0.29499999999999998</v>
      </c>
      <c r="C9" s="14">
        <v>6.4000000000000001E-2</v>
      </c>
      <c r="D9" s="15">
        <v>0.114</v>
      </c>
      <c r="E9" s="16">
        <f t="shared" si="0"/>
        <v>49.999999999999936</v>
      </c>
      <c r="F9" s="13">
        <f t="shared" si="1"/>
        <v>13.199999999999983</v>
      </c>
      <c r="G9" s="14">
        <f t="shared" si="2"/>
        <v>3.0499999999999958</v>
      </c>
      <c r="H9" s="15">
        <f t="shared" si="3"/>
        <v>2.8499999999999965</v>
      </c>
      <c r="I9" s="35">
        <f t="shared" si="4"/>
        <v>30.499999999999957</v>
      </c>
    </row>
    <row r="10" spans="1:9" x14ac:dyDescent="0.2">
      <c r="A10" s="12">
        <v>1</v>
      </c>
      <c r="B10" s="13">
        <v>0.83399999999999996</v>
      </c>
      <c r="C10" s="14">
        <v>0.317</v>
      </c>
      <c r="D10" s="15">
        <v>0</v>
      </c>
      <c r="E10" s="16">
        <f t="shared" si="0"/>
        <v>50.000000000000043</v>
      </c>
      <c r="F10" s="13">
        <f t="shared" si="1"/>
        <v>28.225000000000023</v>
      </c>
      <c r="G10" s="14">
        <f t="shared" si="2"/>
        <v>9.5250000000000075</v>
      </c>
      <c r="H10" s="15">
        <f t="shared" si="3"/>
        <v>2.8500000000000028</v>
      </c>
      <c r="I10" s="35">
        <f t="shared" si="4"/>
        <v>95.250000000000071</v>
      </c>
    </row>
    <row r="11" spans="1:9" x14ac:dyDescent="0.2">
      <c r="A11" s="12">
        <v>1.05</v>
      </c>
      <c r="B11" s="13">
        <v>1.1539999999999999</v>
      </c>
      <c r="C11" s="14">
        <v>0.33400000000000002</v>
      </c>
      <c r="D11" s="15">
        <v>0.248</v>
      </c>
      <c r="E11" s="16">
        <f t="shared" si="0"/>
        <v>50.000000000000043</v>
      </c>
      <c r="F11" s="13">
        <f t="shared" si="1"/>
        <v>49.700000000000045</v>
      </c>
      <c r="G11" s="14">
        <f t="shared" si="2"/>
        <v>16.275000000000013</v>
      </c>
      <c r="H11" s="15">
        <f t="shared" si="3"/>
        <v>6.2000000000000055</v>
      </c>
      <c r="I11" s="35">
        <f t="shared" si="4"/>
        <v>162.75000000000011</v>
      </c>
    </row>
    <row r="12" spans="1:9" x14ac:dyDescent="0.2">
      <c r="A12" s="12">
        <v>1.1000000000000001</v>
      </c>
      <c r="B12" s="17">
        <v>1.55</v>
      </c>
      <c r="C12" s="14">
        <v>0.39</v>
      </c>
      <c r="D12" s="15">
        <v>0.23</v>
      </c>
      <c r="E12" s="16">
        <f t="shared" si="0"/>
        <v>50.000000000000043</v>
      </c>
      <c r="F12" s="13">
        <f t="shared" si="1"/>
        <v>67.600000000000051</v>
      </c>
      <c r="G12" s="14">
        <f t="shared" si="2"/>
        <v>18.100000000000016</v>
      </c>
      <c r="H12" s="15">
        <f t="shared" si="3"/>
        <v>11.95000000000001</v>
      </c>
      <c r="I12" s="35">
        <f t="shared" si="4"/>
        <v>181.00000000000014</v>
      </c>
    </row>
    <row r="13" spans="1:9" x14ac:dyDescent="0.2">
      <c r="A13" s="12">
        <v>1.1499999999999999</v>
      </c>
      <c r="B13" s="17">
        <v>1.1279999999999999</v>
      </c>
      <c r="C13" s="14">
        <v>0.34599999999999997</v>
      </c>
      <c r="D13" s="15">
        <v>0.125</v>
      </c>
      <c r="E13" s="16">
        <f t="shared" si="0"/>
        <v>49.999999999999822</v>
      </c>
      <c r="F13" s="13">
        <f t="shared" si="1"/>
        <v>66.949999999999761</v>
      </c>
      <c r="G13" s="14">
        <f t="shared" si="2"/>
        <v>18.399999999999935</v>
      </c>
      <c r="H13" s="15">
        <f t="shared" si="3"/>
        <v>8.874999999999968</v>
      </c>
      <c r="I13" s="35">
        <f t="shared" si="4"/>
        <v>183.99999999999935</v>
      </c>
    </row>
    <row r="14" spans="1:9" x14ac:dyDescent="0.2">
      <c r="A14" s="12">
        <v>1.2</v>
      </c>
      <c r="B14" s="17">
        <v>1.4179999999999999</v>
      </c>
      <c r="C14" s="14">
        <v>0.48899999999999999</v>
      </c>
      <c r="D14" s="15">
        <v>0.56499999999999995</v>
      </c>
      <c r="E14" s="16">
        <f t="shared" si="0"/>
        <v>50.000000000000043</v>
      </c>
      <c r="F14" s="13">
        <f t="shared" si="1"/>
        <v>63.650000000000048</v>
      </c>
      <c r="G14" s="14">
        <f t="shared" si="2"/>
        <v>20.875000000000018</v>
      </c>
      <c r="H14" s="15">
        <f t="shared" si="3"/>
        <v>17.250000000000014</v>
      </c>
      <c r="I14" s="35">
        <f t="shared" si="4"/>
        <v>208.75000000000017</v>
      </c>
    </row>
    <row r="15" spans="1:9" x14ac:dyDescent="0.2">
      <c r="A15" s="12">
        <v>1.25</v>
      </c>
      <c r="B15" s="17">
        <v>0.79100000000000004</v>
      </c>
      <c r="C15" s="14">
        <v>0.38600000000000001</v>
      </c>
      <c r="D15" s="15">
        <v>0.80900000000000005</v>
      </c>
      <c r="E15" s="16">
        <f t="shared" si="0"/>
        <v>50.000000000000043</v>
      </c>
      <c r="F15" s="13">
        <f t="shared" si="1"/>
        <v>55.225000000000051</v>
      </c>
      <c r="G15" s="14">
        <f t="shared" si="2"/>
        <v>21.875000000000018</v>
      </c>
      <c r="H15" s="15">
        <f t="shared" si="3"/>
        <v>34.35000000000003</v>
      </c>
      <c r="I15" s="35">
        <f t="shared" si="4"/>
        <v>218.75000000000017</v>
      </c>
    </row>
    <row r="16" spans="1:9" x14ac:dyDescent="0.2">
      <c r="A16" s="12">
        <v>1.3</v>
      </c>
      <c r="B16" s="17">
        <v>0.79500000000000004</v>
      </c>
      <c r="C16" s="14">
        <v>0.38</v>
      </c>
      <c r="D16" s="15">
        <v>0.77900000000000003</v>
      </c>
      <c r="E16" s="16">
        <f t="shared" si="0"/>
        <v>50.000000000000043</v>
      </c>
      <c r="F16" s="13">
        <f t="shared" si="1"/>
        <v>39.650000000000034</v>
      </c>
      <c r="G16" s="14">
        <f t="shared" si="2"/>
        <v>19.150000000000016</v>
      </c>
      <c r="H16" s="15">
        <f t="shared" si="3"/>
        <v>39.700000000000038</v>
      </c>
      <c r="I16" s="35">
        <f t="shared" si="4"/>
        <v>191.50000000000014</v>
      </c>
    </row>
    <row r="17" spans="1:9" x14ac:dyDescent="0.2">
      <c r="A17" s="12">
        <v>1.35</v>
      </c>
      <c r="B17" s="17">
        <v>1.516</v>
      </c>
      <c r="C17" s="14">
        <v>0.497</v>
      </c>
      <c r="D17" s="15">
        <v>0.26200000000000001</v>
      </c>
      <c r="E17" s="16">
        <f t="shared" si="0"/>
        <v>50.000000000000043</v>
      </c>
      <c r="F17" s="13">
        <f t="shared" si="1"/>
        <v>57.775000000000048</v>
      </c>
      <c r="G17" s="14">
        <f t="shared" si="2"/>
        <v>21.925000000000018</v>
      </c>
      <c r="H17" s="15">
        <f t="shared" si="3"/>
        <v>26.02500000000002</v>
      </c>
      <c r="I17" s="35">
        <f t="shared" si="4"/>
        <v>219.25000000000017</v>
      </c>
    </row>
    <row r="18" spans="1:9" x14ac:dyDescent="0.2">
      <c r="A18" s="12">
        <v>1.4</v>
      </c>
      <c r="B18" s="17">
        <v>2.3069999999999999</v>
      </c>
      <c r="C18" s="14">
        <v>0.61899999999999999</v>
      </c>
      <c r="D18" s="15">
        <v>0.11600000000000001</v>
      </c>
      <c r="E18" s="16">
        <f t="shared" si="0"/>
        <v>49.999999999999822</v>
      </c>
      <c r="F18" s="13">
        <f t="shared" si="1"/>
        <v>95.574999999999662</v>
      </c>
      <c r="G18" s="14">
        <f t="shared" si="2"/>
        <v>27.899999999999903</v>
      </c>
      <c r="H18" s="15">
        <f t="shared" si="3"/>
        <v>9.4499999999999673</v>
      </c>
      <c r="I18" s="35">
        <f t="shared" si="4"/>
        <v>278.99999999999903</v>
      </c>
    </row>
    <row r="19" spans="1:9" x14ac:dyDescent="0.2">
      <c r="A19" s="12">
        <v>1.45</v>
      </c>
      <c r="B19" s="13">
        <v>1.966</v>
      </c>
      <c r="C19" s="14">
        <v>0.56299999999999994</v>
      </c>
      <c r="D19" s="15">
        <v>0.191</v>
      </c>
      <c r="E19" s="16">
        <f t="shared" si="0"/>
        <v>50.000000000000043</v>
      </c>
      <c r="F19" s="13">
        <f t="shared" si="1"/>
        <v>106.82500000000009</v>
      </c>
      <c r="G19" s="14">
        <f t="shared" si="2"/>
        <v>29.550000000000022</v>
      </c>
      <c r="H19" s="15">
        <f t="shared" si="3"/>
        <v>7.675000000000006</v>
      </c>
      <c r="I19" s="35">
        <f t="shared" si="4"/>
        <v>295.50000000000023</v>
      </c>
    </row>
    <row r="20" spans="1:9" x14ac:dyDescent="0.2">
      <c r="A20" s="12">
        <v>1.5</v>
      </c>
      <c r="B20" s="13">
        <v>1.61</v>
      </c>
      <c r="C20" s="14">
        <v>0.48799999999999999</v>
      </c>
      <c r="D20" s="15">
        <v>0.254</v>
      </c>
      <c r="E20" s="16">
        <f t="shared" si="0"/>
        <v>50.000000000000043</v>
      </c>
      <c r="F20" s="13">
        <f t="shared" si="1"/>
        <v>89.400000000000077</v>
      </c>
      <c r="G20" s="14">
        <f t="shared" si="2"/>
        <v>26.27500000000002</v>
      </c>
      <c r="H20" s="15">
        <f t="shared" si="3"/>
        <v>11.125000000000009</v>
      </c>
      <c r="I20" s="35">
        <f t="shared" si="4"/>
        <v>262.75000000000017</v>
      </c>
    </row>
    <row r="21" spans="1:9" x14ac:dyDescent="0.2">
      <c r="A21" s="12">
        <v>1.55</v>
      </c>
      <c r="B21" s="13">
        <v>1.615</v>
      </c>
      <c r="C21" s="14">
        <v>0.5</v>
      </c>
      <c r="D21" s="15">
        <v>0.498</v>
      </c>
      <c r="E21" s="16">
        <f t="shared" si="0"/>
        <v>50.000000000000043</v>
      </c>
      <c r="F21" s="13">
        <f t="shared" si="1"/>
        <v>80.625000000000071</v>
      </c>
      <c r="G21" s="14">
        <f t="shared" si="2"/>
        <v>24.700000000000021</v>
      </c>
      <c r="H21" s="15">
        <f t="shared" si="3"/>
        <v>18.800000000000015</v>
      </c>
      <c r="I21" s="35">
        <f t="shared" si="4"/>
        <v>247.0000000000002</v>
      </c>
    </row>
    <row r="22" spans="1:9" x14ac:dyDescent="0.2">
      <c r="A22" s="12">
        <v>1.6</v>
      </c>
      <c r="B22" s="13">
        <v>1.004</v>
      </c>
      <c r="C22" s="14">
        <v>0.35299999999999998</v>
      </c>
      <c r="D22" s="15">
        <v>0.35599999999999998</v>
      </c>
      <c r="E22" s="16">
        <f t="shared" si="0"/>
        <v>50.000000000000043</v>
      </c>
      <c r="F22" s="13">
        <f t="shared" si="1"/>
        <v>65.475000000000051</v>
      </c>
      <c r="G22" s="14">
        <f t="shared" si="2"/>
        <v>21.325000000000017</v>
      </c>
      <c r="H22" s="15">
        <f t="shared" si="3"/>
        <v>21.350000000000019</v>
      </c>
      <c r="I22" s="35">
        <f t="shared" si="4"/>
        <v>213.25000000000017</v>
      </c>
    </row>
    <row r="23" spans="1:9" x14ac:dyDescent="0.2">
      <c r="A23" s="12">
        <v>1.65</v>
      </c>
      <c r="B23" s="13">
        <v>1.456</v>
      </c>
      <c r="C23" s="14">
        <v>0.441</v>
      </c>
      <c r="D23" s="15">
        <v>0.313</v>
      </c>
      <c r="E23" s="16">
        <f t="shared" si="0"/>
        <v>49.999999999999822</v>
      </c>
      <c r="F23" s="13">
        <f t="shared" si="1"/>
        <v>61.49999999999978</v>
      </c>
      <c r="G23" s="14">
        <f t="shared" si="2"/>
        <v>19.84999999999993</v>
      </c>
      <c r="H23" s="15">
        <f t="shared" si="3"/>
        <v>16.724999999999941</v>
      </c>
      <c r="I23" s="35">
        <f t="shared" si="4"/>
        <v>198.49999999999929</v>
      </c>
    </row>
    <row r="24" spans="1:9" x14ac:dyDescent="0.2">
      <c r="A24" s="12">
        <v>1.7</v>
      </c>
      <c r="B24" s="13">
        <v>1.18</v>
      </c>
      <c r="C24" s="14">
        <v>0.45300000000000001</v>
      </c>
      <c r="D24" s="15">
        <v>0.59</v>
      </c>
      <c r="E24" s="16">
        <f t="shared" si="0"/>
        <v>50.000000000000043</v>
      </c>
      <c r="F24" s="13">
        <f t="shared" si="1"/>
        <v>65.900000000000063</v>
      </c>
      <c r="G24" s="14">
        <f t="shared" si="2"/>
        <v>22.350000000000019</v>
      </c>
      <c r="H24" s="15">
        <f t="shared" si="3"/>
        <v>22.575000000000021</v>
      </c>
      <c r="I24" s="35">
        <f t="shared" si="4"/>
        <v>223.50000000000017</v>
      </c>
    </row>
    <row r="25" spans="1:9" x14ac:dyDescent="0.2">
      <c r="A25" s="12">
        <v>1.75</v>
      </c>
      <c r="B25" s="13">
        <v>0.34699999999999998</v>
      </c>
      <c r="C25" s="14">
        <v>0.186</v>
      </c>
      <c r="D25" s="15">
        <v>0.32</v>
      </c>
      <c r="E25" s="16">
        <f t="shared" si="0"/>
        <v>50.000000000000043</v>
      </c>
      <c r="F25" s="13">
        <f t="shared" si="1"/>
        <v>38.175000000000033</v>
      </c>
      <c r="G25" s="14">
        <f t="shared" si="2"/>
        <v>15.975000000000014</v>
      </c>
      <c r="H25" s="15">
        <f t="shared" si="3"/>
        <v>22.750000000000018</v>
      </c>
      <c r="I25" s="35">
        <f t="shared" si="4"/>
        <v>159.75000000000014</v>
      </c>
    </row>
    <row r="26" spans="1:9" x14ac:dyDescent="0.2">
      <c r="A26" s="12">
        <v>1.8</v>
      </c>
      <c r="B26" s="13">
        <v>0.68799999999999994</v>
      </c>
      <c r="C26" s="14">
        <v>0.25900000000000001</v>
      </c>
      <c r="D26" s="15">
        <v>2.4E-2</v>
      </c>
      <c r="E26" s="16">
        <f t="shared" si="0"/>
        <v>50.000000000000043</v>
      </c>
      <c r="F26" s="13">
        <f t="shared" si="1"/>
        <v>25.875000000000021</v>
      </c>
      <c r="G26" s="14">
        <f t="shared" si="2"/>
        <v>11.125000000000009</v>
      </c>
      <c r="H26" s="15">
        <f t="shared" si="3"/>
        <v>8.6000000000000085</v>
      </c>
      <c r="I26" s="35">
        <f t="shared" si="4"/>
        <v>111.25000000000009</v>
      </c>
    </row>
    <row r="27" spans="1:9" x14ac:dyDescent="0.2">
      <c r="A27" s="12">
        <v>1.85</v>
      </c>
      <c r="B27" s="13">
        <v>1.1259999999999999</v>
      </c>
      <c r="C27" s="14">
        <v>0.46500000000000002</v>
      </c>
      <c r="D27" s="15">
        <v>9.5000000000000001E-2</v>
      </c>
      <c r="E27" s="16">
        <f t="shared" si="0"/>
        <v>50.000000000000043</v>
      </c>
      <c r="F27" s="13">
        <f t="shared" si="1"/>
        <v>45.350000000000037</v>
      </c>
      <c r="G27" s="14">
        <f t="shared" si="2"/>
        <v>18.100000000000016</v>
      </c>
      <c r="H27" s="15">
        <f t="shared" si="3"/>
        <v>2.9750000000000023</v>
      </c>
      <c r="I27" s="35">
        <f t="shared" si="4"/>
        <v>181.00000000000014</v>
      </c>
    </row>
    <row r="28" spans="1:9" x14ac:dyDescent="0.2">
      <c r="A28" s="12">
        <v>1.9</v>
      </c>
      <c r="B28" s="13">
        <v>2.1230000000000002</v>
      </c>
      <c r="C28" s="14">
        <v>0.625</v>
      </c>
      <c r="D28" s="15">
        <v>0.182</v>
      </c>
      <c r="E28" s="16">
        <f t="shared" si="0"/>
        <v>49.999999999999822</v>
      </c>
      <c r="F28" s="13">
        <f t="shared" si="1"/>
        <v>81.22499999999971</v>
      </c>
      <c r="G28" s="14">
        <f t="shared" si="2"/>
        <v>27.249999999999904</v>
      </c>
      <c r="H28" s="15">
        <f t="shared" si="3"/>
        <v>6.9249999999999758</v>
      </c>
      <c r="I28" s="35">
        <f t="shared" si="4"/>
        <v>272.49999999999903</v>
      </c>
    </row>
    <row r="29" spans="1:9" x14ac:dyDescent="0.2">
      <c r="A29" s="12">
        <v>1.95</v>
      </c>
      <c r="B29" s="13">
        <v>0.92900000000000005</v>
      </c>
      <c r="C29" s="14">
        <v>0.40400000000000003</v>
      </c>
      <c r="D29" s="15">
        <v>9.0999999999999998E-2</v>
      </c>
      <c r="E29" s="16">
        <f t="shared" si="0"/>
        <v>50.000000000000043</v>
      </c>
      <c r="F29" s="13">
        <f t="shared" si="1"/>
        <v>76.300000000000082</v>
      </c>
      <c r="G29" s="14">
        <f t="shared" si="2"/>
        <v>25.725000000000019</v>
      </c>
      <c r="H29" s="15">
        <f t="shared" si="3"/>
        <v>6.8250000000000064</v>
      </c>
      <c r="I29" s="35">
        <f t="shared" si="4"/>
        <v>257.25000000000017</v>
      </c>
    </row>
    <row r="30" spans="1:9" x14ac:dyDescent="0.2">
      <c r="A30" s="12">
        <v>2</v>
      </c>
      <c r="B30" s="13">
        <v>1.454</v>
      </c>
      <c r="C30" s="14">
        <v>0.41699999999999998</v>
      </c>
      <c r="D30" s="15">
        <v>0.128</v>
      </c>
      <c r="E30" s="16">
        <f t="shared" si="0"/>
        <v>50.000000000000043</v>
      </c>
      <c r="F30" s="13">
        <f t="shared" si="1"/>
        <v>59.575000000000053</v>
      </c>
      <c r="G30" s="14">
        <f t="shared" si="2"/>
        <v>20.525000000000016</v>
      </c>
      <c r="H30" s="15">
        <f t="shared" si="3"/>
        <v>5.475000000000005</v>
      </c>
      <c r="I30" s="35">
        <f t="shared" si="4"/>
        <v>205.25000000000014</v>
      </c>
    </row>
    <row r="31" spans="1:9" x14ac:dyDescent="0.2">
      <c r="A31" s="12">
        <v>2.0499999999999998</v>
      </c>
      <c r="B31" s="13">
        <v>1.399</v>
      </c>
      <c r="C31" s="14">
        <v>0.375</v>
      </c>
      <c r="D31" s="15">
        <v>0.23200000000000001</v>
      </c>
      <c r="E31" s="16">
        <f t="shared" si="0"/>
        <v>49.999999999999822</v>
      </c>
      <c r="F31" s="13">
        <f t="shared" si="1"/>
        <v>71.324999999999747</v>
      </c>
      <c r="G31" s="14">
        <f t="shared" si="2"/>
        <v>19.79999999999993</v>
      </c>
      <c r="H31" s="15">
        <f t="shared" si="3"/>
        <v>8.999999999999968</v>
      </c>
      <c r="I31" s="35">
        <f t="shared" si="4"/>
        <v>197.99999999999929</v>
      </c>
    </row>
    <row r="32" spans="1:9" x14ac:dyDescent="0.2">
      <c r="A32" s="12">
        <v>2.1</v>
      </c>
      <c r="B32" s="13">
        <v>1.667</v>
      </c>
      <c r="C32" s="14">
        <v>0.5</v>
      </c>
      <c r="D32" s="15">
        <v>0.505</v>
      </c>
      <c r="E32" s="16">
        <f t="shared" si="0"/>
        <v>50.00000000000027</v>
      </c>
      <c r="F32" s="13">
        <f t="shared" si="1"/>
        <v>76.650000000000404</v>
      </c>
      <c r="G32" s="14">
        <f t="shared" si="2"/>
        <v>21.875000000000117</v>
      </c>
      <c r="H32" s="15">
        <f t="shared" si="3"/>
        <v>18.4250000000001</v>
      </c>
      <c r="I32" s="35">
        <f t="shared" si="4"/>
        <v>218.75000000000117</v>
      </c>
    </row>
    <row r="33" spans="1:9" x14ac:dyDescent="0.2">
      <c r="A33" s="12">
        <v>2.15</v>
      </c>
      <c r="B33" s="13">
        <v>1.1200000000000001</v>
      </c>
      <c r="C33" s="14">
        <v>0.36499999999999999</v>
      </c>
      <c r="D33" s="15">
        <v>0.30299999999999999</v>
      </c>
      <c r="E33" s="16">
        <f t="shared" si="0"/>
        <v>49.999999999999822</v>
      </c>
      <c r="F33" s="13">
        <f t="shared" si="1"/>
        <v>69.674999999999756</v>
      </c>
      <c r="G33" s="14">
        <f t="shared" si="2"/>
        <v>21.624999999999922</v>
      </c>
      <c r="H33" s="15">
        <f t="shared" si="3"/>
        <v>20.199999999999928</v>
      </c>
      <c r="I33" s="35">
        <f t="shared" si="4"/>
        <v>216.2499999999992</v>
      </c>
    </row>
    <row r="34" spans="1:9" x14ac:dyDescent="0.2">
      <c r="A34" s="12">
        <v>2.2000000000000002</v>
      </c>
      <c r="B34" s="13">
        <v>1.091</v>
      </c>
      <c r="C34" s="14">
        <v>0.377</v>
      </c>
      <c r="D34" s="15">
        <v>0.31</v>
      </c>
      <c r="E34" s="16">
        <f t="shared" si="0"/>
        <v>50.00000000000027</v>
      </c>
      <c r="F34" s="13">
        <f t="shared" si="1"/>
        <v>55.275000000000304</v>
      </c>
      <c r="G34" s="14">
        <f t="shared" si="2"/>
        <v>18.5500000000001</v>
      </c>
      <c r="H34" s="15">
        <f t="shared" si="3"/>
        <v>15.325000000000083</v>
      </c>
      <c r="I34" s="35">
        <f t="shared" si="4"/>
        <v>185.50000000000099</v>
      </c>
    </row>
    <row r="35" spans="1:9" x14ac:dyDescent="0.2">
      <c r="A35" s="12">
        <v>2.25</v>
      </c>
      <c r="B35" s="13">
        <v>1.18</v>
      </c>
      <c r="C35" s="14">
        <v>0.38400000000000001</v>
      </c>
      <c r="D35" s="15">
        <v>0.28299999999999997</v>
      </c>
      <c r="E35" s="16">
        <f t="shared" ref="E35:E63" si="5">(A35-A34)*1000</f>
        <v>49.999999999999822</v>
      </c>
      <c r="F35" s="13">
        <f t="shared" si="1"/>
        <v>56.774999999999793</v>
      </c>
      <c r="G35" s="14">
        <f t="shared" si="2"/>
        <v>19.024999999999931</v>
      </c>
      <c r="H35" s="15">
        <f t="shared" si="3"/>
        <v>14.824999999999946</v>
      </c>
      <c r="I35" s="35">
        <f t="shared" si="4"/>
        <v>190.24999999999929</v>
      </c>
    </row>
    <row r="36" spans="1:9" x14ac:dyDescent="0.2">
      <c r="A36" s="12">
        <v>2.2999999999999998</v>
      </c>
      <c r="B36" s="13">
        <v>1.6479999999999999</v>
      </c>
      <c r="C36" s="14">
        <v>0.45900000000000002</v>
      </c>
      <c r="D36" s="15">
        <v>0.217</v>
      </c>
      <c r="E36" s="16">
        <f t="shared" si="5"/>
        <v>49.999999999999822</v>
      </c>
      <c r="F36" s="13">
        <f t="shared" si="1"/>
        <v>70.699999999999747</v>
      </c>
      <c r="G36" s="14">
        <f t="shared" si="2"/>
        <v>21.074999999999925</v>
      </c>
      <c r="H36" s="15">
        <f t="shared" si="3"/>
        <v>12.499999999999956</v>
      </c>
      <c r="I36" s="35">
        <f t="shared" si="4"/>
        <v>210.74999999999923</v>
      </c>
    </row>
    <row r="37" spans="1:9" x14ac:dyDescent="0.2">
      <c r="A37" s="12">
        <v>2.35</v>
      </c>
      <c r="B37" s="13">
        <v>1.5629999999999999</v>
      </c>
      <c r="C37" s="14">
        <v>0.44600000000000001</v>
      </c>
      <c r="D37" s="15">
        <v>0.17599999999999999</v>
      </c>
      <c r="E37" s="16">
        <f t="shared" si="5"/>
        <v>50.00000000000027</v>
      </c>
      <c r="F37" s="13">
        <f t="shared" si="1"/>
        <v>80.275000000000432</v>
      </c>
      <c r="G37" s="14">
        <f t="shared" si="2"/>
        <v>22.625000000000124</v>
      </c>
      <c r="H37" s="15">
        <f t="shared" si="3"/>
        <v>9.8250000000000526</v>
      </c>
      <c r="I37" s="35">
        <f t="shared" si="4"/>
        <v>226.25000000000122</v>
      </c>
    </row>
    <row r="38" spans="1:9" x14ac:dyDescent="0.2">
      <c r="A38" s="12">
        <v>2.4</v>
      </c>
      <c r="B38" s="13">
        <v>1.0960000000000001</v>
      </c>
      <c r="C38" s="14">
        <v>0.36199999999999999</v>
      </c>
      <c r="D38" s="15">
        <v>0.249</v>
      </c>
      <c r="E38" s="16">
        <f t="shared" si="5"/>
        <v>49.999999999999822</v>
      </c>
      <c r="F38" s="13">
        <f t="shared" si="1"/>
        <v>66.474999999999753</v>
      </c>
      <c r="G38" s="14">
        <f t="shared" si="2"/>
        <v>20.199999999999928</v>
      </c>
      <c r="H38" s="15">
        <f t="shared" si="3"/>
        <v>10.624999999999963</v>
      </c>
      <c r="I38" s="35">
        <f t="shared" si="4"/>
        <v>201.99999999999926</v>
      </c>
    </row>
    <row r="39" spans="1:9" x14ac:dyDescent="0.2">
      <c r="A39" s="12">
        <v>2.4500000000000002</v>
      </c>
      <c r="B39" s="13">
        <v>1.2310000000000001</v>
      </c>
      <c r="C39" s="14">
        <v>0.45700000000000002</v>
      </c>
      <c r="D39" s="15">
        <v>0.44800000000000001</v>
      </c>
      <c r="E39" s="16">
        <f t="shared" si="5"/>
        <v>50.00000000000027</v>
      </c>
      <c r="F39" s="13">
        <f t="shared" si="1"/>
        <v>58.17500000000031</v>
      </c>
      <c r="G39" s="14">
        <f t="shared" si="2"/>
        <v>20.475000000000108</v>
      </c>
      <c r="H39" s="15">
        <f t="shared" si="3"/>
        <v>17.425000000000097</v>
      </c>
      <c r="I39" s="35">
        <f t="shared" si="4"/>
        <v>204.75000000000108</v>
      </c>
    </row>
    <row r="40" spans="1:9" x14ac:dyDescent="0.2">
      <c r="A40" s="12">
        <v>2.5</v>
      </c>
      <c r="B40" s="13">
        <v>0.95399999999999996</v>
      </c>
      <c r="C40" s="14">
        <v>0.33500000000000002</v>
      </c>
      <c r="D40" s="15">
        <v>0.17499999999999999</v>
      </c>
      <c r="E40" s="16">
        <f t="shared" si="5"/>
        <v>49.999999999999822</v>
      </c>
      <c r="F40" s="13">
        <f t="shared" si="1"/>
        <v>54.624999999999808</v>
      </c>
      <c r="G40" s="14">
        <f t="shared" si="2"/>
        <v>19.79999999999993</v>
      </c>
      <c r="H40" s="15">
        <f t="shared" si="3"/>
        <v>15.574999999999944</v>
      </c>
      <c r="I40" s="35">
        <f t="shared" si="4"/>
        <v>197.99999999999929</v>
      </c>
    </row>
    <row r="41" spans="1:9" x14ac:dyDescent="0.2">
      <c r="A41" s="12">
        <v>2.5499999999999998</v>
      </c>
      <c r="B41" s="13">
        <v>0.77800000000000002</v>
      </c>
      <c r="C41" s="14">
        <v>0.36199999999999999</v>
      </c>
      <c r="D41" s="15">
        <v>0.28499999999999998</v>
      </c>
      <c r="E41" s="16">
        <f t="shared" si="5"/>
        <v>49.999999999999822</v>
      </c>
      <c r="F41" s="13">
        <f t="shared" si="1"/>
        <v>43.299999999999848</v>
      </c>
      <c r="G41" s="14">
        <f t="shared" si="2"/>
        <v>17.42499999999994</v>
      </c>
      <c r="H41" s="15">
        <f t="shared" si="3"/>
        <v>11.499999999999957</v>
      </c>
      <c r="I41" s="35">
        <f t="shared" si="4"/>
        <v>174.2499999999994</v>
      </c>
    </row>
    <row r="42" spans="1:9" x14ac:dyDescent="0.2">
      <c r="A42" s="12">
        <v>2.6</v>
      </c>
      <c r="B42" s="13">
        <v>0.89500000000000002</v>
      </c>
      <c r="C42" s="14">
        <v>0.34899999999999998</v>
      </c>
      <c r="D42" s="15">
        <v>0.35</v>
      </c>
      <c r="E42" s="16">
        <f t="shared" si="5"/>
        <v>50.00000000000027</v>
      </c>
      <c r="F42" s="13">
        <f t="shared" si="1"/>
        <v>41.82500000000023</v>
      </c>
      <c r="G42" s="14">
        <f t="shared" si="2"/>
        <v>17.775000000000095</v>
      </c>
      <c r="H42" s="15">
        <f t="shared" si="3"/>
        <v>15.875000000000085</v>
      </c>
      <c r="I42" s="35">
        <f t="shared" si="4"/>
        <v>177.75000000000094</v>
      </c>
    </row>
    <row r="43" spans="1:9" x14ac:dyDescent="0.2">
      <c r="A43" s="12">
        <v>2.65</v>
      </c>
      <c r="B43" s="13">
        <v>0.81</v>
      </c>
      <c r="C43" s="14">
        <v>0.28100000000000003</v>
      </c>
      <c r="D43" s="15">
        <v>0.29599999999999999</v>
      </c>
      <c r="E43" s="16">
        <f t="shared" si="5"/>
        <v>49.999999999999822</v>
      </c>
      <c r="F43" s="13">
        <f t="shared" si="1"/>
        <v>42.624999999999851</v>
      </c>
      <c r="G43" s="14">
        <f t="shared" si="2"/>
        <v>15.749999999999945</v>
      </c>
      <c r="H43" s="15">
        <f t="shared" si="3"/>
        <v>16.149999999999942</v>
      </c>
      <c r="I43" s="35">
        <f t="shared" si="4"/>
        <v>157.49999999999943</v>
      </c>
    </row>
    <row r="44" spans="1:9" x14ac:dyDescent="0.2">
      <c r="A44" s="12">
        <v>2.7</v>
      </c>
      <c r="B44" s="13">
        <v>0.30199999999999999</v>
      </c>
      <c r="C44" s="14">
        <v>7.4999999999999997E-2</v>
      </c>
      <c r="D44" s="15">
        <v>0.127</v>
      </c>
      <c r="E44" s="16">
        <f t="shared" si="5"/>
        <v>50.00000000000027</v>
      </c>
      <c r="F44" s="13">
        <f t="shared" si="1"/>
        <v>27.800000000000153</v>
      </c>
      <c r="G44" s="14">
        <f t="shared" si="2"/>
        <v>8.9000000000000483</v>
      </c>
      <c r="H44" s="15">
        <f t="shared" si="3"/>
        <v>10.575000000000056</v>
      </c>
      <c r="I44" s="35">
        <f t="shared" si="4"/>
        <v>89.000000000000483</v>
      </c>
    </row>
    <row r="45" spans="1:9" x14ac:dyDescent="0.2">
      <c r="A45" s="12">
        <v>2.75</v>
      </c>
      <c r="B45" s="13">
        <v>1.4450000000000001</v>
      </c>
      <c r="C45" s="14">
        <v>0.46200000000000002</v>
      </c>
      <c r="D45" s="15">
        <v>0.13900000000000001</v>
      </c>
      <c r="E45" s="16">
        <f t="shared" si="5"/>
        <v>49.999999999999822</v>
      </c>
      <c r="F45" s="13">
        <f t="shared" si="1"/>
        <v>43.674999999999848</v>
      </c>
      <c r="G45" s="14">
        <f t="shared" si="2"/>
        <v>13.424999999999953</v>
      </c>
      <c r="H45" s="15">
        <f t="shared" si="3"/>
        <v>6.6499999999999764</v>
      </c>
      <c r="I45" s="35">
        <f t="shared" si="4"/>
        <v>134.24999999999952</v>
      </c>
    </row>
    <row r="46" spans="1:9" x14ac:dyDescent="0.2">
      <c r="A46" s="12">
        <v>2.8</v>
      </c>
      <c r="B46" s="13">
        <v>0.90500000000000003</v>
      </c>
      <c r="C46" s="14">
        <v>0.29199999999999998</v>
      </c>
      <c r="D46" s="15">
        <v>3.4000000000000002E-2</v>
      </c>
      <c r="E46" s="16">
        <f t="shared" si="5"/>
        <v>49.999999999999822</v>
      </c>
      <c r="F46" s="13">
        <f t="shared" si="1"/>
        <v>58.749999999999794</v>
      </c>
      <c r="G46" s="14">
        <f t="shared" si="2"/>
        <v>18.849999999999934</v>
      </c>
      <c r="H46" s="15">
        <f t="shared" si="3"/>
        <v>4.3249999999999851</v>
      </c>
      <c r="I46" s="35">
        <f t="shared" si="4"/>
        <v>188.49999999999932</v>
      </c>
    </row>
    <row r="47" spans="1:9" x14ac:dyDescent="0.2">
      <c r="A47" s="12">
        <v>2.85</v>
      </c>
      <c r="B47" s="13">
        <v>0.20599999999999999</v>
      </c>
      <c r="C47" s="14">
        <v>1.2999999999999999E-2</v>
      </c>
      <c r="D47" s="15">
        <v>3.2000000000000001E-2</v>
      </c>
      <c r="E47" s="16">
        <f t="shared" si="5"/>
        <v>50.00000000000027</v>
      </c>
      <c r="F47" s="13">
        <f t="shared" si="1"/>
        <v>27.775000000000151</v>
      </c>
      <c r="G47" s="14">
        <f t="shared" si="2"/>
        <v>7.6250000000000409</v>
      </c>
      <c r="H47" s="15">
        <f t="shared" si="3"/>
        <v>1.650000000000009</v>
      </c>
      <c r="I47" s="35">
        <f t="shared" si="4"/>
        <v>76.250000000000398</v>
      </c>
    </row>
    <row r="48" spans="1:9" x14ac:dyDescent="0.2">
      <c r="A48" s="12">
        <v>2.9</v>
      </c>
      <c r="B48" s="13">
        <v>0.19500000000000001</v>
      </c>
      <c r="C48" s="14">
        <v>0</v>
      </c>
      <c r="D48" s="15">
        <v>3.3000000000000002E-2</v>
      </c>
      <c r="E48" s="16">
        <f t="shared" si="5"/>
        <v>49.999999999999822</v>
      </c>
      <c r="F48" s="13">
        <f t="shared" si="1"/>
        <v>10.024999999999965</v>
      </c>
      <c r="G48" s="14">
        <f t="shared" si="2"/>
        <v>0.32499999999999885</v>
      </c>
      <c r="H48" s="15">
        <f t="shared" si="3"/>
        <v>1.6249999999999942</v>
      </c>
      <c r="I48" s="35">
        <f t="shared" si="4"/>
        <v>3.2499999999999885</v>
      </c>
    </row>
    <row r="49" spans="1:13" x14ac:dyDescent="0.2">
      <c r="A49" s="12">
        <v>2.95</v>
      </c>
      <c r="B49" s="13">
        <v>1.5640000000000001</v>
      </c>
      <c r="C49" s="14">
        <v>0.49099999999999999</v>
      </c>
      <c r="D49" s="15">
        <v>0.13</v>
      </c>
      <c r="E49" s="16">
        <f t="shared" si="5"/>
        <v>50.00000000000027</v>
      </c>
      <c r="F49" s="13">
        <f t="shared" si="1"/>
        <v>43.975000000000243</v>
      </c>
      <c r="G49" s="14">
        <f t="shared" si="2"/>
        <v>12.275000000000066</v>
      </c>
      <c r="H49" s="15">
        <f t="shared" si="3"/>
        <v>4.0750000000000224</v>
      </c>
      <c r="I49" s="35">
        <f t="shared" si="4"/>
        <v>122.75000000000065</v>
      </c>
    </row>
    <row r="50" spans="1:13" x14ac:dyDescent="0.2">
      <c r="A50" s="12">
        <v>3</v>
      </c>
      <c r="B50" s="13">
        <v>1.7</v>
      </c>
      <c r="C50" s="14">
        <v>0.53400000000000003</v>
      </c>
      <c r="D50" s="15">
        <v>0.20399999999999999</v>
      </c>
      <c r="E50" s="16">
        <f t="shared" si="5"/>
        <v>49.999999999999822</v>
      </c>
      <c r="F50" s="13">
        <f t="shared" si="1"/>
        <v>81.59999999999971</v>
      </c>
      <c r="G50" s="14">
        <f t="shared" si="2"/>
        <v>25.624999999999908</v>
      </c>
      <c r="H50" s="15">
        <f t="shared" si="3"/>
        <v>8.3499999999999694</v>
      </c>
      <c r="I50" s="35">
        <f t="shared" si="4"/>
        <v>256.24999999999903</v>
      </c>
    </row>
    <row r="51" spans="1:13" x14ac:dyDescent="0.2">
      <c r="A51" s="12">
        <v>3.05</v>
      </c>
      <c r="B51" s="13">
        <v>2.3319999999999999</v>
      </c>
      <c r="C51" s="14">
        <v>0.65900000000000003</v>
      </c>
      <c r="D51" s="15">
        <v>0.10100000000000001</v>
      </c>
      <c r="E51" s="16">
        <f t="shared" si="5"/>
        <v>49.999999999999822</v>
      </c>
      <c r="F51" s="13">
        <f t="shared" si="1"/>
        <v>100.79999999999964</v>
      </c>
      <c r="G51" s="14">
        <f t="shared" si="2"/>
        <v>29.824999999999896</v>
      </c>
      <c r="H51" s="15">
        <f t="shared" si="3"/>
        <v>7.6249999999999725</v>
      </c>
      <c r="I51" s="35">
        <f t="shared" si="4"/>
        <v>298.24999999999892</v>
      </c>
    </row>
    <row r="52" spans="1:13" x14ac:dyDescent="0.2">
      <c r="A52" s="12">
        <v>3.1</v>
      </c>
      <c r="B52" s="13">
        <v>1.972</v>
      </c>
      <c r="C52" s="14">
        <v>0.39300000000000002</v>
      </c>
      <c r="D52" s="15">
        <v>0.106</v>
      </c>
      <c r="E52" s="16">
        <f t="shared" si="5"/>
        <v>50.00000000000027</v>
      </c>
      <c r="F52" s="13">
        <f t="shared" si="1"/>
        <v>107.60000000000059</v>
      </c>
      <c r="G52" s="14">
        <f t="shared" si="2"/>
        <v>26.300000000000143</v>
      </c>
      <c r="H52" s="15">
        <f t="shared" si="3"/>
        <v>5.1750000000000282</v>
      </c>
      <c r="I52" s="35">
        <f t="shared" si="4"/>
        <v>263.00000000000142</v>
      </c>
    </row>
    <row r="53" spans="1:13" x14ac:dyDescent="0.2">
      <c r="A53" s="12">
        <v>3.15</v>
      </c>
      <c r="B53" s="13">
        <v>1.369</v>
      </c>
      <c r="C53" s="14">
        <v>0.38400000000000001</v>
      </c>
      <c r="D53" s="15">
        <v>0.16400000000000001</v>
      </c>
      <c r="E53" s="16">
        <f t="shared" si="5"/>
        <v>49.999999999999822</v>
      </c>
      <c r="F53" s="13">
        <f t="shared" si="1"/>
        <v>83.524999999999707</v>
      </c>
      <c r="G53" s="14">
        <f t="shared" si="2"/>
        <v>19.424999999999933</v>
      </c>
      <c r="H53" s="15">
        <f t="shared" si="3"/>
        <v>6.7499999999999769</v>
      </c>
      <c r="I53" s="35">
        <f t="shared" si="4"/>
        <v>194.24999999999932</v>
      </c>
    </row>
    <row r="54" spans="1:13" x14ac:dyDescent="0.2">
      <c r="A54" s="12">
        <v>3.2</v>
      </c>
      <c r="B54" s="13">
        <v>2.2749999999999999</v>
      </c>
      <c r="C54" s="14">
        <v>0.626</v>
      </c>
      <c r="D54" s="15">
        <v>0.48299999999999998</v>
      </c>
      <c r="E54" s="16">
        <f t="shared" si="5"/>
        <v>50.00000000000027</v>
      </c>
      <c r="F54" s="13">
        <f t="shared" si="1"/>
        <v>91.100000000000492</v>
      </c>
      <c r="G54" s="14">
        <f t="shared" si="2"/>
        <v>25.250000000000135</v>
      </c>
      <c r="H54" s="15">
        <f t="shared" si="3"/>
        <v>16.17500000000009</v>
      </c>
      <c r="I54" s="35">
        <f t="shared" si="4"/>
        <v>252.50000000000134</v>
      </c>
    </row>
    <row r="55" spans="1:13" x14ac:dyDescent="0.2">
      <c r="A55" s="12">
        <v>3.25</v>
      </c>
      <c r="B55" s="13">
        <v>1.802</v>
      </c>
      <c r="C55" s="14">
        <v>0.5</v>
      </c>
      <c r="D55" s="15">
        <v>0.26600000000000001</v>
      </c>
      <c r="E55" s="16">
        <f t="shared" si="5"/>
        <v>49.999999999999822</v>
      </c>
      <c r="F55" s="13">
        <f t="shared" si="1"/>
        <v>101.92499999999964</v>
      </c>
      <c r="G55" s="14">
        <f t="shared" si="2"/>
        <v>28.149999999999896</v>
      </c>
      <c r="H55" s="15">
        <f t="shared" si="3"/>
        <v>18.724999999999934</v>
      </c>
      <c r="I55" s="35">
        <f t="shared" si="4"/>
        <v>281.49999999999892</v>
      </c>
    </row>
    <row r="56" spans="1:13" x14ac:dyDescent="0.2">
      <c r="A56" s="12">
        <v>3.3</v>
      </c>
      <c r="B56" s="13">
        <v>1.2629999999999999</v>
      </c>
      <c r="C56" s="14">
        <v>0.36099999999999999</v>
      </c>
      <c r="D56" s="15">
        <v>0.186</v>
      </c>
      <c r="E56" s="16">
        <f t="shared" si="5"/>
        <v>49.999999999999822</v>
      </c>
      <c r="F56" s="13">
        <f t="shared" si="1"/>
        <v>76.62499999999973</v>
      </c>
      <c r="G56" s="14">
        <f t="shared" si="2"/>
        <v>21.524999999999924</v>
      </c>
      <c r="H56" s="15">
        <f t="shared" si="3"/>
        <v>11.29999999999996</v>
      </c>
      <c r="I56" s="35">
        <f t="shared" si="4"/>
        <v>215.24999999999923</v>
      </c>
      <c r="K56" s="2"/>
      <c r="M56" s="2"/>
    </row>
    <row r="57" spans="1:13" x14ac:dyDescent="0.2">
      <c r="A57" s="12">
        <v>3.35</v>
      </c>
      <c r="B57" s="13">
        <v>1.7529999999999999</v>
      </c>
      <c r="C57" s="14">
        <v>0.58199999999999996</v>
      </c>
      <c r="D57" s="15">
        <v>0.503</v>
      </c>
      <c r="E57" s="16">
        <f t="shared" si="5"/>
        <v>50.00000000000027</v>
      </c>
      <c r="F57" s="13">
        <f t="shared" si="1"/>
        <v>75.400000000000404</v>
      </c>
      <c r="G57" s="14">
        <f t="shared" si="2"/>
        <v>23.575000000000127</v>
      </c>
      <c r="H57" s="15">
        <f t="shared" si="3"/>
        <v>17.225000000000094</v>
      </c>
      <c r="I57" s="35">
        <f t="shared" si="4"/>
        <v>235.75000000000125</v>
      </c>
      <c r="K57" s="2"/>
    </row>
    <row r="58" spans="1:13" x14ac:dyDescent="0.2">
      <c r="A58" s="12">
        <v>3.4</v>
      </c>
      <c r="B58" s="13">
        <v>1.1559999999999999</v>
      </c>
      <c r="C58" s="14">
        <v>0.44059999999999999</v>
      </c>
      <c r="D58" s="15">
        <v>0.45700000000000002</v>
      </c>
      <c r="E58" s="16">
        <f t="shared" si="5"/>
        <v>49.999999999999822</v>
      </c>
      <c r="F58" s="13">
        <f t="shared" si="1"/>
        <v>72.724999999999739</v>
      </c>
      <c r="G58" s="14">
        <f t="shared" si="2"/>
        <v>25.564999999999909</v>
      </c>
      <c r="H58" s="15">
        <f t="shared" si="3"/>
        <v>23.999999999999915</v>
      </c>
      <c r="I58" s="35">
        <f t="shared" si="4"/>
        <v>255.64999999999907</v>
      </c>
    </row>
    <row r="59" spans="1:13" x14ac:dyDescent="0.2">
      <c r="A59" s="12">
        <v>3.45</v>
      </c>
      <c r="B59" s="13">
        <v>1.1359999999999999</v>
      </c>
      <c r="C59" s="14">
        <v>0.39300000000000002</v>
      </c>
      <c r="D59" s="15">
        <v>0.245</v>
      </c>
      <c r="E59" s="16">
        <f t="shared" si="5"/>
        <v>50.00000000000027</v>
      </c>
      <c r="F59" s="13">
        <f t="shared" si="1"/>
        <v>57.300000000000303</v>
      </c>
      <c r="G59" s="14">
        <f t="shared" si="2"/>
        <v>20.840000000000114</v>
      </c>
      <c r="H59" s="15">
        <f t="shared" si="3"/>
        <v>17.550000000000093</v>
      </c>
      <c r="I59" s="35">
        <f t="shared" si="4"/>
        <v>208.40000000000111</v>
      </c>
    </row>
    <row r="60" spans="1:13" x14ac:dyDescent="0.2">
      <c r="A60" s="12">
        <v>3.5</v>
      </c>
      <c r="B60" s="13">
        <v>2.0739999999999998</v>
      </c>
      <c r="C60" s="14">
        <v>0.49199999999999999</v>
      </c>
      <c r="D60" s="15">
        <v>0.14699999999999999</v>
      </c>
      <c r="E60" s="16">
        <f t="shared" si="5"/>
        <v>49.999999999999822</v>
      </c>
      <c r="F60" s="13">
        <f t="shared" si="1"/>
        <v>80.249999999999716</v>
      </c>
      <c r="G60" s="14">
        <f t="shared" si="2"/>
        <v>22.124999999999922</v>
      </c>
      <c r="H60" s="15">
        <f t="shared" si="3"/>
        <v>9.7999999999999652</v>
      </c>
      <c r="I60" s="35">
        <f t="shared" si="4"/>
        <v>221.2499999999992</v>
      </c>
    </row>
    <row r="61" spans="1:13" x14ac:dyDescent="0.2">
      <c r="A61" s="12">
        <v>3.55</v>
      </c>
      <c r="B61" s="13">
        <v>1.2889999999999999</v>
      </c>
      <c r="C61" s="14">
        <v>0.46200000000000002</v>
      </c>
      <c r="D61" s="15">
        <v>0.41399999999999998</v>
      </c>
      <c r="E61" s="16">
        <f t="shared" si="5"/>
        <v>49.999999999999822</v>
      </c>
      <c r="F61" s="13">
        <f t="shared" si="1"/>
        <v>84.07499999999969</v>
      </c>
      <c r="G61" s="14">
        <f t="shared" si="2"/>
        <v>23.849999999999913</v>
      </c>
      <c r="H61" s="15">
        <f t="shared" si="3"/>
        <v>14.024999999999949</v>
      </c>
      <c r="I61" s="35">
        <f t="shared" si="4"/>
        <v>238.49999999999912</v>
      </c>
    </row>
    <row r="62" spans="1:13" x14ac:dyDescent="0.2">
      <c r="A62" s="12">
        <v>3.6</v>
      </c>
      <c r="B62" s="13">
        <v>9.5000000000000001E-2</v>
      </c>
      <c r="C62" s="14">
        <v>0</v>
      </c>
      <c r="D62" s="15">
        <v>0</v>
      </c>
      <c r="E62" s="16">
        <f t="shared" si="5"/>
        <v>50.00000000000027</v>
      </c>
      <c r="F62" s="13">
        <f t="shared" si="1"/>
        <v>34.600000000000186</v>
      </c>
      <c r="G62" s="14">
        <f t="shared" si="2"/>
        <v>11.550000000000063</v>
      </c>
      <c r="H62" s="15">
        <f t="shared" si="3"/>
        <v>10.350000000000055</v>
      </c>
      <c r="I62" s="35">
        <f t="shared" si="4"/>
        <v>115.50000000000063</v>
      </c>
    </row>
    <row r="63" spans="1:13" ht="13.5" thickBot="1" x14ac:dyDescent="0.25">
      <c r="A63" s="18">
        <v>3.6166399999999999</v>
      </c>
      <c r="B63" s="19">
        <v>9.5000000000000001E-2</v>
      </c>
      <c r="C63" s="20">
        <v>0</v>
      </c>
      <c r="D63" s="21">
        <v>0</v>
      </c>
      <c r="E63" s="22">
        <f t="shared" si="5"/>
        <v>16.639999999999766</v>
      </c>
      <c r="F63" s="19">
        <f t="shared" si="1"/>
        <v>1.5807999999999778</v>
      </c>
      <c r="G63" s="20">
        <f t="shared" si="2"/>
        <v>0</v>
      </c>
      <c r="H63" s="21">
        <f t="shared" si="3"/>
        <v>0</v>
      </c>
      <c r="I63" s="36">
        <f t="shared" si="4"/>
        <v>0</v>
      </c>
    </row>
    <row r="64" spans="1:13" ht="13.5" thickBot="1" x14ac:dyDescent="0.25">
      <c r="A64" s="2"/>
      <c r="B64" s="3"/>
      <c r="C64" s="3"/>
      <c r="D64" s="3"/>
      <c r="E64" s="3"/>
      <c r="F64" s="4"/>
      <c r="G64" s="4"/>
      <c r="H64" s="4"/>
      <c r="I64" s="4"/>
    </row>
    <row r="65" spans="2:10" ht="13.5" thickBot="1" x14ac:dyDescent="0.25">
      <c r="B65" s="1"/>
      <c r="C65" s="1"/>
      <c r="D65" s="1"/>
      <c r="E65" s="6" t="s">
        <v>2</v>
      </c>
      <c r="F65" s="23">
        <f>SUM(F3:F63)</f>
        <v>3581.0108000000005</v>
      </c>
      <c r="G65" s="23">
        <f>SUM(G3:G63)</f>
        <v>1132.3899999999999</v>
      </c>
      <c r="H65" s="24">
        <f>SUM(H3:H63)</f>
        <v>758.9200000000003</v>
      </c>
      <c r="I65" s="24">
        <f>SUM(I3:I63)</f>
        <v>11323.899999999996</v>
      </c>
      <c r="J65" s="5"/>
    </row>
    <row r="66" spans="2:10" ht="13.5" thickTop="1" x14ac:dyDescent="0.2">
      <c r="B66" s="2"/>
      <c r="C66" s="2"/>
      <c r="D66" s="2"/>
    </row>
    <row r="67" spans="2:10" x14ac:dyDescent="0.2">
      <c r="B67" s="2"/>
      <c r="C67" s="2"/>
      <c r="D67" s="2"/>
    </row>
    <row r="68" spans="2:10" x14ac:dyDescent="0.2">
      <c r="B68" s="2"/>
    </row>
    <row r="69" spans="2:10" x14ac:dyDescent="0.2">
      <c r="B69" s="2"/>
      <c r="C69" s="2"/>
      <c r="D69" s="2"/>
    </row>
    <row r="70" spans="2:10" x14ac:dyDescent="0.2">
      <c r="B70" s="2"/>
      <c r="C70" s="2"/>
      <c r="D70" s="2"/>
    </row>
    <row r="72" spans="2:10" x14ac:dyDescent="0.2">
      <c r="C72" s="2"/>
    </row>
    <row r="73" spans="2:10" x14ac:dyDescent="0.2">
      <c r="H73" s="37"/>
    </row>
  </sheetData>
  <printOptions horizontalCentered="1" verticalCentered="1"/>
  <pageMargins left="0.70866141732283472" right="0.70866141732283472" top="0.6015625" bottom="0.55000000000000004" header="0.31496062992125984" footer="0.31496062992125984"/>
  <pageSetup paperSize="9" scale="80" orientation="portrait" r:id="rId1"/>
  <headerFooter>
    <oddHeader>&amp;CBILANCE ZEMNÍCH PRACÍ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Jan.Kubasek</dc:creator>
  <cp:lastModifiedBy>Friedel David</cp:lastModifiedBy>
  <cp:lastPrinted>2019-08-27T15:43:48Z</cp:lastPrinted>
  <dcterms:created xsi:type="dcterms:W3CDTF">2018-04-04T14:39:35Z</dcterms:created>
  <dcterms:modified xsi:type="dcterms:W3CDTF">2019-08-27T15:44:47Z</dcterms:modified>
</cp:coreProperties>
</file>