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Rámcovky\RS-PD-BIM+P+R\Vysvětlení ZD\Č. 1-3\"/>
    </mc:Choice>
  </mc:AlternateContent>
  <bookViews>
    <workbookView xWindow="0" yWindow="0" windowWidth="6375" windowHeight="4530" activeTab="6"/>
  </bookViews>
  <sheets>
    <sheet name="Souhrnná tabulka" sheetId="4" r:id="rId1"/>
    <sheet name="I." sheetId="1" r:id="rId2"/>
    <sheet name="II." sheetId="5" r:id="rId3"/>
    <sheet name="III." sheetId="6" r:id="rId4"/>
    <sheet name="IV." sheetId="8" r:id="rId5"/>
    <sheet name="V." sheetId="9" r:id="rId6"/>
    <sheet name="VI." sheetId="10" r:id="rId7"/>
  </sheets>
  <definedNames>
    <definedName name="OLE_LINK1" localSheetId="1">I.!#REF!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0" l="1"/>
  <c r="I29" i="10"/>
  <c r="I28" i="10"/>
  <c r="I27" i="10"/>
  <c r="J29" i="5"/>
  <c r="B12" i="4"/>
  <c r="I17" i="10"/>
  <c r="I14" i="10"/>
  <c r="I13" i="10"/>
  <c r="I12" i="10"/>
  <c r="B11" i="4"/>
  <c r="B10" i="4"/>
  <c r="B9" i="4"/>
  <c r="B8" i="4"/>
  <c r="B7" i="4"/>
  <c r="G6" i="10" l="1"/>
  <c r="G21" i="10"/>
  <c r="J29" i="9"/>
  <c r="J15" i="8"/>
  <c r="G12" i="4" l="1"/>
  <c r="J19" i="6"/>
  <c r="J35" i="6"/>
  <c r="J51" i="6"/>
  <c r="J51" i="5"/>
  <c r="J35" i="5"/>
  <c r="J19" i="5"/>
  <c r="J52" i="1" l="1"/>
  <c r="J51" i="1"/>
  <c r="J50" i="1"/>
  <c r="J36" i="1"/>
  <c r="J35" i="1"/>
  <c r="J34" i="1"/>
  <c r="J33" i="1"/>
  <c r="J16" i="1"/>
  <c r="J15" i="1"/>
  <c r="J30" i="9" l="1"/>
  <c r="J28" i="9"/>
  <c r="J27" i="9"/>
  <c r="J26" i="9"/>
  <c r="J25" i="9"/>
  <c r="J16" i="9"/>
  <c r="J13" i="9"/>
  <c r="J12" i="9"/>
  <c r="J11" i="9"/>
  <c r="J29" i="8"/>
  <c r="J26" i="8"/>
  <c r="J25" i="8"/>
  <c r="J16" i="8"/>
  <c r="J14" i="8"/>
  <c r="J13" i="8"/>
  <c r="J12" i="8"/>
  <c r="J52" i="6"/>
  <c r="J50" i="6"/>
  <c r="J49" i="6"/>
  <c r="J48" i="6"/>
  <c r="J47" i="6"/>
  <c r="J46" i="6"/>
  <c r="J45" i="6"/>
  <c r="J36" i="6"/>
  <c r="J34" i="6"/>
  <c r="J33" i="6"/>
  <c r="J32" i="6"/>
  <c r="J31" i="6"/>
  <c r="J30" i="6"/>
  <c r="J29" i="6"/>
  <c r="J52" i="5"/>
  <c r="J50" i="5"/>
  <c r="J49" i="5"/>
  <c r="J48" i="5"/>
  <c r="J47" i="5"/>
  <c r="J46" i="5"/>
  <c r="J45" i="5"/>
  <c r="J36" i="5"/>
  <c r="J34" i="5"/>
  <c r="J33" i="5"/>
  <c r="J32" i="5"/>
  <c r="J31" i="5"/>
  <c r="J30" i="5"/>
  <c r="J20" i="5"/>
  <c r="J18" i="5"/>
  <c r="J17" i="5"/>
  <c r="J16" i="5"/>
  <c r="J15" i="5"/>
  <c r="J14" i="5"/>
  <c r="J13" i="5"/>
  <c r="J22" i="1"/>
  <c r="J21" i="1"/>
  <c r="J20" i="1"/>
  <c r="J19" i="1"/>
  <c r="J18" i="1"/>
  <c r="J17" i="1"/>
  <c r="J14" i="1"/>
  <c r="J13" i="1"/>
  <c r="J39" i="1"/>
  <c r="J38" i="1"/>
  <c r="J37" i="1"/>
  <c r="J32" i="1"/>
  <c r="J31" i="1"/>
  <c r="J30" i="1"/>
  <c r="J20" i="6"/>
  <c r="J18" i="6"/>
  <c r="J17" i="6"/>
  <c r="J16" i="6"/>
  <c r="J15" i="6"/>
  <c r="J14" i="6"/>
  <c r="J13" i="6"/>
  <c r="J56" i="1"/>
  <c r="J55" i="1"/>
  <c r="J54" i="1"/>
  <c r="J53" i="1"/>
  <c r="J49" i="1"/>
  <c r="J48" i="1"/>
  <c r="J47" i="1"/>
  <c r="H6" i="9" l="1"/>
  <c r="H20" i="9"/>
  <c r="H7" i="8"/>
  <c r="H20" i="8"/>
  <c r="H23" i="6"/>
  <c r="H7" i="6"/>
  <c r="H39" i="6"/>
  <c r="H7" i="5"/>
  <c r="H23" i="5"/>
  <c r="H39" i="5"/>
  <c r="H7" i="1"/>
  <c r="H24" i="1"/>
  <c r="H41" i="1"/>
  <c r="G11" i="4" l="1"/>
  <c r="G10" i="4"/>
  <c r="G9" i="4"/>
  <c r="G8" i="4"/>
  <c r="G7" i="4"/>
  <c r="G13" i="4" l="1"/>
</calcChain>
</file>

<file path=xl/sharedStrings.xml><?xml version="1.0" encoding="utf-8"?>
<sst xmlns="http://schemas.openxmlformats.org/spreadsheetml/2006/main" count="379" uniqueCount="48">
  <si>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</si>
  <si>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</si>
  <si>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</si>
  <si>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</si>
  <si>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</si>
  <si>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</si>
  <si>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</si>
  <si>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</si>
  <si>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</si>
  <si>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</si>
  <si>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</si>
  <si>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</si>
  <si>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</si>
  <si>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</si>
  <si>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Výše stavebních nákladů odpovídající referované zakázce v době jejího zpracování v Kč bez DPH</t>
  </si>
  <si>
    <t>ANO</t>
  </si>
  <si>
    <t>NE</t>
  </si>
  <si>
    <t xml:space="preserve">Splněny požadavky 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</si>
  <si>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3 osoby.</t>
    </r>
  </si>
  <si>
    <t>Kontakt údaje na objednatele (oficiální název, sídlo, telefon, e-mail)</t>
  </si>
  <si>
    <t>Seznam referenčních služeb předložených pro účely hodnocení:</t>
  </si>
  <si>
    <t>Osoba pro funkci zodpovědného projektanta v oboru dopravní stavby - maximální počet osob pro tuto funkci: 3 osoby.</t>
  </si>
  <si>
    <t>Typ pozemní komunikace</t>
  </si>
  <si>
    <t>dvoupruhová</t>
  </si>
  <si>
    <t>vícepruhová</t>
  </si>
  <si>
    <t>čtyřpruhová</t>
  </si>
  <si>
    <t>Délka mostu v m</t>
  </si>
  <si>
    <t>Osoba pro funkci zodpovědného projektanta v oboru mosty a inženýrské konstrukce - maximální počet osob pro tuto funkci: 3 osoby.</t>
  </si>
  <si>
    <t>I.</t>
  </si>
  <si>
    <t>II.</t>
  </si>
  <si>
    <t>III.</t>
  </si>
  <si>
    <t>IV.</t>
  </si>
  <si>
    <t>V.</t>
  </si>
  <si>
    <t>Osoba pro funkci zodpovědného projektanta v oboru stavby vodního hospodářství a krajinného inženýrství - maximální počet osob pro tuto funkci: 2 osoby.</t>
  </si>
  <si>
    <t>Osoba pro funkci zodpovědného projektanta v oboru geotechnika - maximální počet osob pro tuto funkci: 2 osoby.</t>
  </si>
  <si>
    <t>Modře - doplňuje uchazeč</t>
  </si>
  <si>
    <t>Pozn.: Uchazeči doplňují výhradně modré buňky</t>
  </si>
  <si>
    <t>Zakázky, kterými jsou splněny požadavky uvedené v čl. 4.3. ZD</t>
  </si>
  <si>
    <t>x</t>
  </si>
  <si>
    <t>dopravní stavba</t>
  </si>
  <si>
    <t>pozemní stavba</t>
  </si>
  <si>
    <t>Druh poskytované služby</t>
  </si>
  <si>
    <t>Osoba BIM manažera - maximální počet osob pro tuto funkci: 2 osoby.</t>
  </si>
  <si>
    <t>BIM manažer</t>
  </si>
  <si>
    <t>BIM koordinátor</t>
  </si>
  <si>
    <t>Název a popis služeb odpovídající čl. 8.3. zadávací dokumentace</t>
  </si>
  <si>
    <t>Hodnocené referenční služby dle čl. 8.3. ZD</t>
  </si>
  <si>
    <t>Rámcová dohoda na projektové práce staveb pozemních komunikací, cyklostezek a parkovišť P+R ve vlastnictví Středočeského kraje realizovaných v prostředí 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</si>
</sst>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/>
    </xf>
    <xf numFmtId="0" fontId="11" fillId="0" borderId="0" xfId="0" applyFont="1" applyAlignment="1">
      <alignment horizont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G4" sqref="G4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4">
      <c r="B1" s="37" t="s">
        <v>47</v>
      </c>
      <c r="C1" s="37"/>
      <c r="D1" s="37"/>
      <c r="E1" s="37"/>
      <c r="F1" s="37"/>
      <c r="G1" s="37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42" t="s">
        <v>2</v>
      </c>
      <c r="C6" s="42"/>
      <c r="D6" s="42"/>
      <c r="E6" s="42"/>
      <c r="F6" s="42"/>
      <c r="G6" s="27" t="s">
        <v>3</v>
      </c>
      <c r="K6" s="7"/>
    </row>
    <row r="7" spans="1:11" s="1" customFormat="1" ht="39" customHeight="1" x14ac:dyDescent="0.25">
      <c r="A7" s="1" t="s">
        <v>28</v>
      </c>
      <c r="B7" s="43" t="str">
        <f>I.!B5</f>
        <v>Osoba provádějící koordinaci celého projektu - HIP akce – maximální počet osob pro tuto funkci: 3 osoby.</v>
      </c>
      <c r="C7" s="43"/>
      <c r="D7" s="43"/>
      <c r="E7" s="43"/>
      <c r="F7" s="43"/>
      <c r="G7" s="31">
        <f>I.!H7+I.!H24+I.!H41</f>
        <v>0</v>
      </c>
      <c r="K7" s="7"/>
    </row>
    <row r="8" spans="1:11" s="1" customFormat="1" ht="30.75" customHeight="1" x14ac:dyDescent="0.25">
      <c r="A8" s="1" t="s">
        <v>29</v>
      </c>
      <c r="B8" s="43" t="str">
        <f>II.!B5</f>
        <v>Osoba pro funkci zodpovědného projektanta v oboru dopravní stavby - maximální počet osob pro tuto funkci: 3 osoby.</v>
      </c>
      <c r="C8" s="43"/>
      <c r="D8" s="43"/>
      <c r="E8" s="43"/>
      <c r="F8" s="43"/>
      <c r="G8" s="31">
        <f>II.!H39+II.!H23+II.!H7</f>
        <v>0</v>
      </c>
      <c r="K8" s="7"/>
    </row>
    <row r="9" spans="1:11" s="1" customFormat="1" ht="30" customHeight="1" x14ac:dyDescent="0.25">
      <c r="A9" s="1" t="s">
        <v>30</v>
      </c>
      <c r="B9" s="43" t="str">
        <f>III.!B5</f>
        <v>Osoba pro funkci zodpovědného projektanta v oboru mosty a inženýrské konstrukce - maximální počet osob pro tuto funkci: 3 osoby.</v>
      </c>
      <c r="C9" s="43"/>
      <c r="D9" s="43"/>
      <c r="E9" s="43"/>
      <c r="F9" s="43"/>
      <c r="G9" s="31">
        <f>III.!H7+III.!H23+III.!H39</f>
        <v>0</v>
      </c>
      <c r="K9" s="7"/>
    </row>
    <row r="10" spans="1:11" s="1" customFormat="1" ht="33.75" customHeight="1" x14ac:dyDescent="0.25">
      <c r="A10" s="1" t="s">
        <v>31</v>
      </c>
      <c r="B10" s="43" t="str">
        <f>IV.!B5</f>
        <v>Osoba pro funkci zodpovědného projektanta v oboru stavby vodního hospodářství a krajinného inženýrství - maximální počet osob pro tuto funkci: 2 osoby.</v>
      </c>
      <c r="C10" s="43"/>
      <c r="D10" s="43"/>
      <c r="E10" s="43"/>
      <c r="F10" s="43"/>
      <c r="G10" s="31">
        <f>IV.!H7+IV.!H20</f>
        <v>0</v>
      </c>
      <c r="K10" s="7"/>
    </row>
    <row r="11" spans="1:11" s="1" customFormat="1" ht="33" customHeight="1" x14ac:dyDescent="0.25">
      <c r="A11" s="1" t="s">
        <v>32</v>
      </c>
      <c r="B11" s="43" t="str">
        <f>V.!B4</f>
        <v>Osoba pro funkci zodpovědného projektanta v oboru geotechnika - maximální počet osob pro tuto funkci: 2 osoby.</v>
      </c>
      <c r="C11" s="43"/>
      <c r="D11" s="43"/>
      <c r="E11" s="43"/>
      <c r="F11" s="43"/>
      <c r="G11" s="31">
        <f>V.!H6+V.!H20</f>
        <v>0</v>
      </c>
      <c r="K11" s="7"/>
    </row>
    <row r="12" spans="1:11" s="1" customFormat="1" x14ac:dyDescent="0.25">
      <c r="B12" s="38" t="str">
        <f>VI.!B4</f>
        <v>Osoba BIM manažera - maximální počet osob pro tuto funkci: 2 osoby.</v>
      </c>
      <c r="C12" s="39"/>
      <c r="D12" s="39"/>
      <c r="E12" s="39"/>
      <c r="F12" s="40"/>
      <c r="G12" s="31">
        <f>VI.!G6+VI.!G21</f>
        <v>0</v>
      </c>
      <c r="K12" s="7"/>
    </row>
    <row r="13" spans="1:11" s="1" customFormat="1" x14ac:dyDescent="0.25">
      <c r="B13" s="41" t="s">
        <v>4</v>
      </c>
      <c r="C13" s="41"/>
      <c r="D13" s="41"/>
      <c r="E13" s="41"/>
      <c r="F13" s="41"/>
      <c r="G13" s="32">
        <f>SUM(G7:G12)</f>
        <v>0</v>
      </c>
      <c r="K13" s="7"/>
    </row>
    <row r="15" spans="1:11" x14ac:dyDescent="0.25">
      <c r="B15" s="25" t="s">
        <v>36</v>
      </c>
      <c r="C15" s="25"/>
      <c r="D15" s="25"/>
      <c r="E15" s="25"/>
      <c r="F15" s="25"/>
    </row>
  </sheetData>
  <mergeCells count="9">
    <mergeCell ref="B1:G1"/>
    <mergeCell ref="B12:F12"/>
    <mergeCell ref="B13:F13"/>
    <mergeCell ref="B6:F6"/>
    <mergeCell ref="B7:F7"/>
    <mergeCell ref="B8:F8"/>
    <mergeCell ref="B9:F9"/>
    <mergeCell ref="B10:F10"/>
    <mergeCell ref="B11:F1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1"/>
  <sheetViews>
    <sheetView zoomScale="85" zoomScaleNormal="85" workbookViewId="0">
      <selection activeCell="L1" sqref="J1:L1048576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44" t="s">
        <v>20</v>
      </c>
      <c r="C2" s="44"/>
      <c r="D2" s="44"/>
      <c r="E2" s="44"/>
      <c r="F2" s="44"/>
      <c r="G2" s="44"/>
      <c r="H2" s="44"/>
    </row>
    <row r="3" spans="2:12" x14ac:dyDescent="0.25">
      <c r="B3" s="6"/>
    </row>
    <row r="4" spans="2:12" ht="15.75" x14ac:dyDescent="0.25">
      <c r="B4" s="24" t="s">
        <v>35</v>
      </c>
    </row>
    <row r="5" spans="2:12" ht="21" x14ac:dyDescent="0.35">
      <c r="B5" s="9" t="s">
        <v>18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48"/>
      <c r="D7" s="48"/>
      <c r="E7" s="48"/>
      <c r="F7" s="49"/>
      <c r="G7" s="15" t="s">
        <v>8</v>
      </c>
      <c r="H7" s="4">
        <f>SUM(J13:J22)</f>
        <v>0</v>
      </c>
    </row>
    <row r="8" spans="2:12" ht="75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K8" s="1" t="s">
        <v>10</v>
      </c>
      <c r="L8" s="7">
        <v>120000000</v>
      </c>
    </row>
    <row r="9" spans="2:12" x14ac:dyDescent="0.25">
      <c r="B9" s="45" t="s">
        <v>37</v>
      </c>
      <c r="C9" s="46"/>
      <c r="D9" s="46"/>
      <c r="E9" s="46"/>
      <c r="F9" s="46"/>
      <c r="G9" s="46"/>
      <c r="H9" s="47"/>
      <c r="I9" s="14" t="s">
        <v>38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38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38</v>
      </c>
    </row>
    <row r="12" spans="2:12" x14ac:dyDescent="0.25">
      <c r="B12" s="45" t="s">
        <v>46</v>
      </c>
      <c r="C12" s="46"/>
      <c r="D12" s="46"/>
      <c r="E12" s="46"/>
      <c r="F12" s="46"/>
      <c r="G12" s="46"/>
      <c r="H12" s="47"/>
      <c r="I12" s="14" t="s">
        <v>38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IF(I14="ANO",1,"")</f>
        <v/>
      </c>
      <c r="L14" s="8">
        <v>40544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:J16" si="1">IF(I15="ANO",1,"")</f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1"/>
        <v/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15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16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23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25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  <c r="K22" s="1" t="s">
        <v>24</v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48"/>
      <c r="D24" s="48"/>
      <c r="E24" s="48"/>
      <c r="F24" s="49"/>
      <c r="G24" s="15" t="s">
        <v>8</v>
      </c>
      <c r="H24" s="4">
        <f>SUM(J30:J39)</f>
        <v>0</v>
      </c>
    </row>
    <row r="25" spans="2:12" ht="75" x14ac:dyDescent="0.25">
      <c r="B25" s="11" t="s">
        <v>45</v>
      </c>
      <c r="C25" s="12" t="s">
        <v>5</v>
      </c>
      <c r="D25" s="12" t="s">
        <v>22</v>
      </c>
      <c r="E25" s="12" t="s">
        <v>7</v>
      </c>
      <c r="F25" s="12" t="s">
        <v>14</v>
      </c>
      <c r="G25" s="12" t="s">
        <v>6</v>
      </c>
      <c r="H25" s="13" t="s">
        <v>19</v>
      </c>
      <c r="I25" s="14" t="s">
        <v>17</v>
      </c>
      <c r="K25" s="1" t="s">
        <v>10</v>
      </c>
      <c r="L25" s="7">
        <v>120000000</v>
      </c>
    </row>
    <row r="26" spans="2:12" ht="15" customHeight="1" x14ac:dyDescent="0.25">
      <c r="B26" s="45" t="s">
        <v>37</v>
      </c>
      <c r="C26" s="46"/>
      <c r="D26" s="46"/>
      <c r="E26" s="46"/>
      <c r="F26" s="46"/>
      <c r="G26" s="46"/>
      <c r="H26" s="47"/>
      <c r="I26" s="14" t="s">
        <v>38</v>
      </c>
    </row>
    <row r="27" spans="2:12" x14ac:dyDescent="0.25">
      <c r="B27" s="16"/>
      <c r="C27" s="17"/>
      <c r="D27" s="17"/>
      <c r="E27" s="17"/>
      <c r="F27" s="18"/>
      <c r="G27" s="33"/>
      <c r="H27" s="19"/>
      <c r="I27" s="14" t="s">
        <v>38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38</v>
      </c>
    </row>
    <row r="29" spans="2:12" x14ac:dyDescent="0.25">
      <c r="B29" s="45" t="s">
        <v>46</v>
      </c>
      <c r="C29" s="46"/>
      <c r="D29" s="46"/>
      <c r="E29" s="46"/>
      <c r="F29" s="46"/>
      <c r="G29" s="46"/>
      <c r="H29" s="47"/>
      <c r="I29" s="14" t="s">
        <v>38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IF(I30="ANO",1,"")</f>
        <v/>
      </c>
      <c r="L30" s="8"/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2">IF(I31="ANO",1,"")</f>
        <v/>
      </c>
      <c r="L31" s="8">
        <v>40544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ref="J33:J36" si="3">IF(I33="ANO",1,"")</f>
        <v/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3"/>
        <v/>
      </c>
      <c r="K34" s="1" t="s">
        <v>12</v>
      </c>
      <c r="L34" s="7" t="s">
        <v>15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3"/>
        <v/>
      </c>
      <c r="K35" s="1" t="s">
        <v>13</v>
      </c>
      <c r="L35" s="7" t="s">
        <v>16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3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23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25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2"/>
        <v/>
      </c>
      <c r="K39" s="1" t="s">
        <v>24</v>
      </c>
    </row>
    <row r="40" spans="2:12" ht="15.75" thickBot="1" x14ac:dyDescent="0.3">
      <c r="B40" s="5"/>
    </row>
    <row r="41" spans="2:12" ht="16.5" thickBot="1" x14ac:dyDescent="0.3">
      <c r="B41" s="10" t="s">
        <v>9</v>
      </c>
      <c r="C41" s="48"/>
      <c r="D41" s="48"/>
      <c r="E41" s="48"/>
      <c r="F41" s="49"/>
      <c r="G41" s="15" t="s">
        <v>8</v>
      </c>
      <c r="H41" s="4">
        <f>SUM(J47:J56)</f>
        <v>0</v>
      </c>
    </row>
    <row r="42" spans="2:12" ht="75" x14ac:dyDescent="0.25">
      <c r="B42" s="11" t="s">
        <v>45</v>
      </c>
      <c r="C42" s="12" t="s">
        <v>5</v>
      </c>
      <c r="D42" s="12" t="s">
        <v>22</v>
      </c>
      <c r="E42" s="12" t="s">
        <v>7</v>
      </c>
      <c r="F42" s="12" t="s">
        <v>14</v>
      </c>
      <c r="G42" s="12" t="s">
        <v>6</v>
      </c>
      <c r="H42" s="13" t="s">
        <v>19</v>
      </c>
      <c r="I42" s="14" t="s">
        <v>17</v>
      </c>
      <c r="K42" s="1" t="s">
        <v>10</v>
      </c>
      <c r="L42" s="7">
        <v>120000000</v>
      </c>
    </row>
    <row r="43" spans="2:12" x14ac:dyDescent="0.25">
      <c r="B43" s="45" t="s">
        <v>37</v>
      </c>
      <c r="C43" s="46"/>
      <c r="D43" s="46"/>
      <c r="E43" s="46"/>
      <c r="F43" s="46"/>
      <c r="G43" s="46"/>
      <c r="H43" s="47"/>
      <c r="I43" s="14" t="s">
        <v>38</v>
      </c>
    </row>
    <row r="44" spans="2:12" x14ac:dyDescent="0.25">
      <c r="B44" s="16"/>
      <c r="C44" s="17"/>
      <c r="D44" s="17"/>
      <c r="E44" s="17"/>
      <c r="F44" s="18"/>
      <c r="G44" s="33"/>
      <c r="H44" s="19"/>
      <c r="I44" s="14" t="s">
        <v>38</v>
      </c>
    </row>
    <row r="45" spans="2:12" x14ac:dyDescent="0.25">
      <c r="B45" s="16"/>
      <c r="C45" s="17"/>
      <c r="D45" s="17"/>
      <c r="E45" s="17"/>
      <c r="F45" s="18"/>
      <c r="G45" s="33"/>
      <c r="H45" s="19"/>
      <c r="I45" s="14" t="s">
        <v>38</v>
      </c>
    </row>
    <row r="46" spans="2:12" x14ac:dyDescent="0.25">
      <c r="B46" s="45" t="s">
        <v>46</v>
      </c>
      <c r="C46" s="46"/>
      <c r="D46" s="46"/>
      <c r="E46" s="46"/>
      <c r="F46" s="46"/>
      <c r="G46" s="46"/>
      <c r="H46" s="47"/>
      <c r="I46" s="14" t="s">
        <v>38</v>
      </c>
    </row>
    <row r="47" spans="2:12" ht="33" customHeigh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>IF(I47="ANO",1,"")</f>
        <v/>
      </c>
      <c r="L47" s="8"/>
    </row>
    <row r="48" spans="2:12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ref="J48:J56" si="4">IF(I48="ANO",1,"")</f>
        <v/>
      </c>
      <c r="L48" s="8">
        <v>40544</v>
      </c>
    </row>
    <row r="49" spans="2:12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8"/>
    </row>
    <row r="50" spans="2:12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ref="J50:J52" si="5">IF(I50="ANO",1,"")</f>
        <v/>
      </c>
      <c r="L50" s="8"/>
    </row>
    <row r="51" spans="2:12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si="5"/>
        <v/>
      </c>
      <c r="K51" s="1" t="s">
        <v>12</v>
      </c>
      <c r="L51" s="7" t="s">
        <v>15</v>
      </c>
    </row>
    <row r="52" spans="2:12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5"/>
        <v/>
      </c>
      <c r="K52" s="1" t="s">
        <v>13</v>
      </c>
      <c r="L52" s="7" t="s">
        <v>16</v>
      </c>
    </row>
    <row r="53" spans="2:12" x14ac:dyDescent="0.25">
      <c r="B53" s="16"/>
      <c r="C53" s="17"/>
      <c r="D53" s="17"/>
      <c r="E53" s="17"/>
      <c r="F53" s="18"/>
      <c r="G53" s="33"/>
      <c r="H53" s="19"/>
      <c r="I53" s="26"/>
      <c r="J53" s="1" t="str">
        <f t="shared" si="4"/>
        <v/>
      </c>
    </row>
    <row r="54" spans="2:12" x14ac:dyDescent="0.25">
      <c r="B54" s="16"/>
      <c r="C54" s="17"/>
      <c r="D54" s="17"/>
      <c r="E54" s="17"/>
      <c r="F54" s="18"/>
      <c r="G54" s="33"/>
      <c r="H54" s="19"/>
      <c r="I54" s="26"/>
      <c r="J54" s="1" t="str">
        <f t="shared" si="4"/>
        <v/>
      </c>
      <c r="K54" s="1" t="s">
        <v>23</v>
      </c>
    </row>
    <row r="55" spans="2:12" x14ac:dyDescent="0.25">
      <c r="B55" s="16"/>
      <c r="C55" s="17"/>
      <c r="D55" s="17"/>
      <c r="E55" s="17"/>
      <c r="F55" s="18"/>
      <c r="G55" s="33"/>
      <c r="H55" s="19"/>
      <c r="I55" s="26"/>
      <c r="J55" s="1" t="str">
        <f t="shared" si="4"/>
        <v/>
      </c>
      <c r="K55" s="1" t="s">
        <v>25</v>
      </c>
    </row>
    <row r="56" spans="2:12" ht="15.75" thickBot="1" x14ac:dyDescent="0.3">
      <c r="B56" s="20"/>
      <c r="C56" s="21"/>
      <c r="D56" s="21"/>
      <c r="E56" s="21"/>
      <c r="F56" s="22"/>
      <c r="G56" s="34"/>
      <c r="H56" s="23"/>
      <c r="I56" s="26"/>
      <c r="J56" s="1" t="str">
        <f t="shared" si="4"/>
        <v/>
      </c>
      <c r="K56" s="1" t="s">
        <v>24</v>
      </c>
    </row>
    <row r="57" spans="2:12" x14ac:dyDescent="0.25">
      <c r="B57" s="5"/>
    </row>
    <row r="60" spans="2:12" ht="15.75" x14ac:dyDescent="0.25">
      <c r="B60" s="2"/>
    </row>
    <row r="61" spans="2:12" x14ac:dyDescent="0.25">
      <c r="B61" s="5"/>
    </row>
  </sheetData>
  <mergeCells count="10">
    <mergeCell ref="B43:H43"/>
    <mergeCell ref="B46:H46"/>
    <mergeCell ref="C7:F7"/>
    <mergeCell ref="C24:F24"/>
    <mergeCell ref="C41:F41"/>
    <mergeCell ref="B2:H2"/>
    <mergeCell ref="B9:H9"/>
    <mergeCell ref="B12:H12"/>
    <mergeCell ref="B26:H26"/>
    <mergeCell ref="B29:H29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30:I39 I47:I56 I13:I22">
      <formula1>$L$17:$L$18</formula1>
    </dataValidation>
    <dataValidation type="list" allowBlank="1" showInputMessage="1" showErrorMessage="1" promptTitle="Typ pozemní komunikace" prompt="Doplňte typ pozemní komunikace dle výběru" sqref="D44:D45 D30:D39 D13:D22 D10:D11 D27:D28 D47:D56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47:G56 G30:G39 G13:G22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7:F28 F44:F45">
      <formula1>$L$8</formula1>
    </dataValidation>
    <dataValidation type="whole" operator="greaterThanOrEqual" allowBlank="1" showInputMessage="1" showErrorMessage="1" promptTitle="Výše referenčních nákladů" prompt="Doplňte odpovídající výši stavebních nákladů" sqref="F13:F22 F30:F39 F47:F56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7:G28 G44:G45"/>
    <dataValidation type="list" allowBlank="1" showInputMessage="1" showErrorMessage="1" sqref="C10:C11 C13:C22 C27:C28 C30:C39 C44:C45 C47:C56">
      <formula1>$K$15:$K$18</formula1>
    </dataValidation>
    <dataValidation type="list" allowBlank="1" showInputMessage="1" showErrorMessage="1" sqref="E10:E11 E13:E22 E27:E28 E30:E39 E44:E45 E47:E56">
      <formula1>$K$25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85" zoomScaleNormal="85" workbookViewId="0">
      <selection activeCell="L1" sqref="J1:L1048576"/>
    </sheetView>
  </sheetViews>
  <sheetFormatPr defaultRowHeight="15" x14ac:dyDescent="0.25"/>
  <cols>
    <col min="2" max="2" width="46.28515625" customWidth="1"/>
    <col min="3" max="3" width="17.28515625" customWidth="1"/>
    <col min="4" max="4" width="21.85546875" customWidth="1"/>
    <col min="5" max="5" width="21.7109375" customWidth="1"/>
    <col min="6" max="6" width="20.7109375" customWidth="1"/>
    <col min="7" max="7" width="16.42578125" customWidth="1"/>
    <col min="8" max="8" width="53.140625" customWidth="1"/>
    <col min="9" max="9" width="11" customWidth="1"/>
    <col min="10" max="10" width="9.140625" hidden="1" customWidth="1"/>
    <col min="11" max="11" width="18" hidden="1" customWidth="1"/>
    <col min="12" max="12" width="12.85546875" hidden="1" customWidth="1"/>
    <col min="13" max="13" width="8.5703125" customWidth="1"/>
  </cols>
  <sheetData>
    <row r="1" spans="2:12" s="1" customFormat="1" x14ac:dyDescent="0.25">
      <c r="K1" s="7"/>
    </row>
    <row r="2" spans="2:12" s="1" customFormat="1" ht="18.75" x14ac:dyDescent="0.3">
      <c r="B2" s="44" t="s">
        <v>20</v>
      </c>
      <c r="C2" s="44"/>
      <c r="D2" s="44"/>
      <c r="E2" s="44"/>
      <c r="F2" s="44"/>
      <c r="G2" s="44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8"/>
      <c r="D7" s="48"/>
      <c r="E7" s="48"/>
      <c r="F7" s="49"/>
      <c r="G7" s="15" t="s">
        <v>8</v>
      </c>
      <c r="H7" s="4">
        <f>SUM(J13:J21)</f>
        <v>0</v>
      </c>
      <c r="L7" s="7"/>
    </row>
    <row r="8" spans="2:12" s="1" customFormat="1" ht="9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45" t="s">
        <v>37</v>
      </c>
      <c r="C9" s="46"/>
      <c r="D9" s="46"/>
      <c r="E9" s="46"/>
      <c r="F9" s="46"/>
      <c r="G9" s="46"/>
      <c r="H9" s="47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L11" s="7"/>
    </row>
    <row r="12" spans="2:12" s="1" customFormat="1" x14ac:dyDescent="0.25">
      <c r="B12" s="45" t="s">
        <v>46</v>
      </c>
      <c r="C12" s="46"/>
      <c r="D12" s="46"/>
      <c r="E12" s="46"/>
      <c r="F12" s="46"/>
      <c r="G12" s="46"/>
      <c r="H12" s="47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40544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48"/>
      <c r="D23" s="48"/>
      <c r="E23" s="48"/>
      <c r="F23" s="49"/>
      <c r="G23" s="15" t="s">
        <v>8</v>
      </c>
      <c r="H23" s="4">
        <f>SUM(J29:J37)</f>
        <v>0</v>
      </c>
      <c r="L23" s="7"/>
    </row>
    <row r="24" spans="2:12" s="1" customFormat="1" ht="90" x14ac:dyDescent="0.25">
      <c r="B24" s="11" t="s">
        <v>45</v>
      </c>
      <c r="C24" s="12" t="s">
        <v>5</v>
      </c>
      <c r="D24" s="12" t="s">
        <v>22</v>
      </c>
      <c r="E24" s="12" t="s">
        <v>7</v>
      </c>
      <c r="F24" s="12" t="s">
        <v>14</v>
      </c>
      <c r="G24" s="12" t="s">
        <v>6</v>
      </c>
      <c r="H24" s="13" t="s">
        <v>19</v>
      </c>
      <c r="I24" s="14" t="s">
        <v>17</v>
      </c>
      <c r="L24" s="7">
        <v>120000000</v>
      </c>
    </row>
    <row r="25" spans="2:12" s="1" customFormat="1" x14ac:dyDescent="0.25">
      <c r="B25" s="45" t="s">
        <v>37</v>
      </c>
      <c r="C25" s="46"/>
      <c r="D25" s="46"/>
      <c r="E25" s="46"/>
      <c r="F25" s="46"/>
      <c r="G25" s="46"/>
      <c r="H25" s="47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L27" s="7"/>
    </row>
    <row r="28" spans="2:12" s="1" customFormat="1" x14ac:dyDescent="0.25">
      <c r="B28" s="45" t="s">
        <v>46</v>
      </c>
      <c r="C28" s="46"/>
      <c r="D28" s="46"/>
      <c r="E28" s="46"/>
      <c r="F28" s="46"/>
      <c r="G28" s="46"/>
      <c r="H28" s="47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40544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K37" s="1" t="s">
        <v>24</v>
      </c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48"/>
      <c r="D39" s="48"/>
      <c r="E39" s="48"/>
      <c r="F39" s="49"/>
      <c r="G39" s="15" t="s">
        <v>8</v>
      </c>
      <c r="H39" s="4">
        <f>SUM(J45:J53)</f>
        <v>0</v>
      </c>
      <c r="L39" s="7"/>
    </row>
    <row r="40" spans="2:12" s="1" customFormat="1" ht="90" x14ac:dyDescent="0.25">
      <c r="B40" s="11" t="s">
        <v>45</v>
      </c>
      <c r="C40" s="12" t="s">
        <v>5</v>
      </c>
      <c r="D40" s="12" t="s">
        <v>22</v>
      </c>
      <c r="E40" s="12" t="s">
        <v>7</v>
      </c>
      <c r="F40" s="12" t="s">
        <v>14</v>
      </c>
      <c r="G40" s="12" t="s">
        <v>6</v>
      </c>
      <c r="H40" s="13" t="s">
        <v>19</v>
      </c>
      <c r="I40" s="14" t="s">
        <v>17</v>
      </c>
      <c r="L40" s="7">
        <v>120000000</v>
      </c>
    </row>
    <row r="41" spans="2:12" s="1" customFormat="1" x14ac:dyDescent="0.25">
      <c r="B41" s="45" t="s">
        <v>37</v>
      </c>
      <c r="C41" s="46"/>
      <c r="D41" s="46"/>
      <c r="E41" s="46"/>
      <c r="F41" s="46"/>
      <c r="G41" s="46"/>
      <c r="H41" s="47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1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L43" s="7"/>
    </row>
    <row r="44" spans="2:12" s="1" customFormat="1" x14ac:dyDescent="0.25">
      <c r="B44" s="45" t="s">
        <v>46</v>
      </c>
      <c r="C44" s="46"/>
      <c r="D44" s="46"/>
      <c r="E44" s="46"/>
      <c r="F44" s="46"/>
      <c r="G44" s="46"/>
      <c r="H44" s="47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40544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8">
    <dataValidation type="list" allowBlank="1" showInputMessage="1" showErrorMessage="1" promptTitle="Hodnocení - vyplňuje zadavatel" prompt="Ano - požadavky splněny_x000a_Ne - požadavky nesplněny" sqref="I13:I20 I45:I52 I29:I36">
      <formula1>$L$15:$L$16</formula1>
    </dataValidation>
    <dataValidation type="date" operator="greaterThanOrEqual" allowBlank="1" showInputMessage="1" showErrorMessage="1" promptTitle="Datum dokončení prací" prompt="Doplňte datum dokončení projektových prací_x000a_" sqref="G45:G52 G29:G36 G13:G20">
      <formula1>$L$14</formula1>
    </dataValidation>
    <dataValidation type="whole" operator="greaterThanOrEqual" allowBlank="1" showInputMessage="1" showErrorMessage="1" promptTitle="Délka mostu" prompt="Doplňte odpovídající výši stavebních nákladů v Kč bez DPH_x000a_" sqref="F10:F11 F26:F27 F42:F43">
      <formula1>$L$8</formula1>
    </dataValidation>
    <dataValidation type="list" allowBlank="1" showInputMessage="1" showErrorMessage="1" promptTitle="Typ pozemní komunikace" prompt="Doplňte typ pozemní komunikace dle výběru" sqref="D13:D20 D29:D36 D45:D52 D26:D27 D10:D11 D42:D43">
      <formula1>$K$18:$K$20</formula1>
    </dataValidation>
    <dataValidation type="whole" operator="greaterThanOrEqual" allowBlank="1" showInputMessage="1" showErrorMessage="1" promptTitle="Výše referenčních nákladů" prompt="Doplňte odpovídající výši stavebních nákladů" sqref="F13:F20 F29:F36 F45:F52">
      <formula1>$L$8</formula1>
    </dataValidation>
    <dataValidation operator="greaterThanOrEqual" allowBlank="1" showInputMessage="1" showErrorMessage="1" promptTitle="Datum dokončení prací" prompt="Doplňte datum dokončení projektových prací_x000a_" sqref="G10:G11 G26:G27 G42:G43"/>
    <dataValidation type="list" allowBlank="1" showInputMessage="1" showErrorMessage="1" promptTitle="Stupeň projektových prací" prompt="Doplňte projektový stupeň z výběru" sqref="C10:C11 C13:C20 C26:C27 C29:C36 C42:C43 C45:C52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3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44" t="s">
        <v>20</v>
      </c>
      <c r="C2" s="44"/>
      <c r="D2" s="44"/>
      <c r="E2" s="44"/>
      <c r="F2" s="44"/>
      <c r="G2" s="44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27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8"/>
      <c r="D7" s="48"/>
      <c r="E7" s="48"/>
      <c r="F7" s="49"/>
      <c r="G7" s="15" t="s">
        <v>8</v>
      </c>
      <c r="H7" s="4">
        <f>SUM(J13:J21)</f>
        <v>0</v>
      </c>
      <c r="L7" s="7"/>
    </row>
    <row r="8" spans="2:12" s="1" customFormat="1" ht="6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26</v>
      </c>
      <c r="G8" s="12" t="s">
        <v>6</v>
      </c>
      <c r="H8" s="13" t="s">
        <v>19</v>
      </c>
      <c r="I8" s="14" t="s">
        <v>17</v>
      </c>
      <c r="L8" s="7">
        <v>80</v>
      </c>
    </row>
    <row r="9" spans="2:12" s="1" customFormat="1" x14ac:dyDescent="0.25">
      <c r="B9" s="45" t="s">
        <v>37</v>
      </c>
      <c r="C9" s="46"/>
      <c r="D9" s="46"/>
      <c r="E9" s="46"/>
      <c r="F9" s="46"/>
      <c r="G9" s="46"/>
      <c r="H9" s="47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35" customFormat="1" x14ac:dyDescent="0.25">
      <c r="B11" s="16"/>
      <c r="C11" s="17"/>
      <c r="D11" s="17"/>
      <c r="E11" s="17"/>
      <c r="F11" s="18"/>
      <c r="G11" s="33"/>
      <c r="H11" s="19"/>
      <c r="I11" s="14" t="s">
        <v>38</v>
      </c>
      <c r="J11" s="1"/>
      <c r="L11" s="36"/>
    </row>
    <row r="12" spans="2:12" s="1" customFormat="1" x14ac:dyDescent="0.25">
      <c r="B12" s="45" t="s">
        <v>46</v>
      </c>
      <c r="C12" s="46"/>
      <c r="D12" s="46"/>
      <c r="E12" s="46"/>
      <c r="F12" s="46"/>
      <c r="G12" s="46"/>
      <c r="H12" s="47"/>
      <c r="I12" s="14" t="s">
        <v>38</v>
      </c>
      <c r="L12" s="7"/>
    </row>
    <row r="13" spans="2:12" s="1" customFormat="1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IF(I13="ANO",1,"")</f>
        <v/>
      </c>
      <c r="L13" s="7"/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0" si="0">IF(I14="ANO",1,"")</f>
        <v/>
      </c>
      <c r="L14" s="8">
        <v>40544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12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13</v>
      </c>
      <c r="L16" s="7" t="s">
        <v>16</v>
      </c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23</v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ref="J19" si="1">IF(I19="ANO",1,"")</f>
        <v/>
      </c>
      <c r="K19" s="1" t="s">
        <v>25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24</v>
      </c>
      <c r="L20" s="7"/>
    </row>
    <row r="21" spans="2:12" s="1" customFormat="1" x14ac:dyDescent="0.25">
      <c r="B21"/>
      <c r="C21"/>
      <c r="D21"/>
      <c r="E21"/>
      <c r="F21"/>
      <c r="G21"/>
      <c r="H21"/>
      <c r="I21"/>
      <c r="J21"/>
      <c r="L21" s="7"/>
    </row>
    <row r="22" spans="2:12" ht="15.75" thickBot="1" x14ac:dyDescent="0.3"/>
    <row r="23" spans="2:12" s="1" customFormat="1" ht="16.5" thickBot="1" x14ac:dyDescent="0.3">
      <c r="B23" s="10" t="s">
        <v>9</v>
      </c>
      <c r="C23" s="48"/>
      <c r="D23" s="48"/>
      <c r="E23" s="48"/>
      <c r="F23" s="49"/>
      <c r="G23" s="15" t="s">
        <v>8</v>
      </c>
      <c r="H23" s="4">
        <f>SUM(J29:J37)</f>
        <v>0</v>
      </c>
      <c r="L23" s="7"/>
    </row>
    <row r="24" spans="2:12" s="1" customFormat="1" ht="60" x14ac:dyDescent="0.25">
      <c r="B24" s="11" t="s">
        <v>45</v>
      </c>
      <c r="C24" s="12" t="s">
        <v>5</v>
      </c>
      <c r="D24" s="12" t="s">
        <v>22</v>
      </c>
      <c r="E24" s="12" t="s">
        <v>7</v>
      </c>
      <c r="F24" s="12" t="s">
        <v>26</v>
      </c>
      <c r="G24" s="12" t="s">
        <v>6</v>
      </c>
      <c r="H24" s="13" t="s">
        <v>19</v>
      </c>
      <c r="I24" s="14" t="s">
        <v>17</v>
      </c>
      <c r="L24" s="7">
        <v>80</v>
      </c>
    </row>
    <row r="25" spans="2:12" s="1" customFormat="1" x14ac:dyDescent="0.25">
      <c r="B25" s="45" t="s">
        <v>37</v>
      </c>
      <c r="C25" s="46"/>
      <c r="D25" s="46"/>
      <c r="E25" s="46"/>
      <c r="F25" s="46"/>
      <c r="G25" s="46"/>
      <c r="H25" s="47"/>
      <c r="I25" s="14" t="s">
        <v>38</v>
      </c>
      <c r="K25" s="1" t="s">
        <v>11</v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14" t="s">
        <v>38</v>
      </c>
      <c r="L26" s="7"/>
    </row>
    <row r="27" spans="2:12" s="35" customFormat="1" x14ac:dyDescent="0.25">
      <c r="B27" s="16"/>
      <c r="C27" s="17"/>
      <c r="D27" s="17"/>
      <c r="E27" s="17"/>
      <c r="F27" s="18"/>
      <c r="G27" s="33"/>
      <c r="H27" s="19"/>
      <c r="I27" s="14" t="s">
        <v>38</v>
      </c>
      <c r="J27" s="1"/>
      <c r="L27" s="36"/>
    </row>
    <row r="28" spans="2:12" s="1" customFormat="1" x14ac:dyDescent="0.25">
      <c r="B28" s="45" t="s">
        <v>46</v>
      </c>
      <c r="C28" s="46"/>
      <c r="D28" s="46"/>
      <c r="E28" s="46"/>
      <c r="F28" s="46"/>
      <c r="G28" s="46"/>
      <c r="H28" s="47"/>
      <c r="I28" s="14" t="s">
        <v>38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6" si="2">IF(I30="ANO",1,"")</f>
        <v/>
      </c>
      <c r="L30" s="8">
        <v>40544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15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16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K34" s="1" t="s">
        <v>23</v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ref="J35" si="3">IF(I35="ANO",1,"")</f>
        <v/>
      </c>
      <c r="K35" s="1" t="s">
        <v>25</v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24</v>
      </c>
      <c r="L36" s="7"/>
    </row>
    <row r="37" spans="2:12" s="1" customFormat="1" x14ac:dyDescent="0.25">
      <c r="B37"/>
      <c r="C37"/>
      <c r="D37"/>
      <c r="E37"/>
      <c r="F37"/>
      <c r="G37"/>
      <c r="H37"/>
      <c r="I37"/>
      <c r="J37"/>
      <c r="L37" s="7"/>
    </row>
    <row r="38" spans="2:12" ht="15.75" thickBot="1" x14ac:dyDescent="0.3"/>
    <row r="39" spans="2:12" s="1" customFormat="1" ht="16.5" thickBot="1" x14ac:dyDescent="0.3">
      <c r="B39" s="10" t="s">
        <v>9</v>
      </c>
      <c r="C39" s="48"/>
      <c r="D39" s="48"/>
      <c r="E39" s="48"/>
      <c r="F39" s="49"/>
      <c r="G39" s="15" t="s">
        <v>8</v>
      </c>
      <c r="H39" s="4">
        <f>SUM(J45:J53)</f>
        <v>0</v>
      </c>
      <c r="L39" s="7"/>
    </row>
    <row r="40" spans="2:12" s="1" customFormat="1" ht="60" x14ac:dyDescent="0.25">
      <c r="B40" s="11" t="s">
        <v>45</v>
      </c>
      <c r="C40" s="12" t="s">
        <v>5</v>
      </c>
      <c r="D40" s="12" t="s">
        <v>22</v>
      </c>
      <c r="E40" s="12" t="s">
        <v>7</v>
      </c>
      <c r="F40" s="12" t="s">
        <v>26</v>
      </c>
      <c r="G40" s="12" t="s">
        <v>6</v>
      </c>
      <c r="H40" s="13" t="s">
        <v>19</v>
      </c>
      <c r="I40" s="14" t="s">
        <v>17</v>
      </c>
      <c r="L40" s="7">
        <v>80</v>
      </c>
    </row>
    <row r="41" spans="2:12" s="1" customFormat="1" x14ac:dyDescent="0.25">
      <c r="B41" s="45" t="s">
        <v>37</v>
      </c>
      <c r="C41" s="46"/>
      <c r="D41" s="46"/>
      <c r="E41" s="46"/>
      <c r="F41" s="46"/>
      <c r="G41" s="46"/>
      <c r="H41" s="47"/>
      <c r="I41" s="14" t="s">
        <v>38</v>
      </c>
      <c r="K41" s="1" t="s">
        <v>11</v>
      </c>
      <c r="L41" s="7"/>
    </row>
    <row r="42" spans="2:12" s="1" customFormat="1" x14ac:dyDescent="0.25">
      <c r="B42" s="16"/>
      <c r="C42" s="17"/>
      <c r="D42" s="17"/>
      <c r="E42" s="17"/>
      <c r="F42" s="18"/>
      <c r="G42" s="33"/>
      <c r="H42" s="19"/>
      <c r="I42" s="14" t="s">
        <v>38</v>
      </c>
      <c r="L42" s="7"/>
    </row>
    <row r="43" spans="2:12" s="35" customFormat="1" x14ac:dyDescent="0.25">
      <c r="B43" s="16"/>
      <c r="C43" s="17"/>
      <c r="D43" s="17"/>
      <c r="E43" s="17"/>
      <c r="F43" s="18"/>
      <c r="G43" s="33"/>
      <c r="H43" s="19"/>
      <c r="I43" s="14" t="s">
        <v>38</v>
      </c>
      <c r="J43" s="1"/>
      <c r="L43" s="36"/>
    </row>
    <row r="44" spans="2:12" s="1" customFormat="1" x14ac:dyDescent="0.25">
      <c r="B44" s="45" t="s">
        <v>46</v>
      </c>
      <c r="C44" s="46"/>
      <c r="D44" s="46"/>
      <c r="E44" s="46"/>
      <c r="F44" s="46"/>
      <c r="G44" s="46"/>
      <c r="H44" s="47"/>
      <c r="I44" s="14" t="s">
        <v>38</v>
      </c>
      <c r="L44" s="7"/>
    </row>
    <row r="45" spans="2:12" s="1" customFormat="1" ht="33" customHeight="1" x14ac:dyDescent="0.25">
      <c r="B45" s="16"/>
      <c r="C45" s="17"/>
      <c r="D45" s="17"/>
      <c r="E45" s="17"/>
      <c r="F45" s="18"/>
      <c r="G45" s="33"/>
      <c r="H45" s="19"/>
      <c r="I45" s="26"/>
      <c r="J45" s="1" t="str">
        <f>IF(I45="ANO",1,"")</f>
        <v/>
      </c>
      <c r="L45" s="7"/>
    </row>
    <row r="46" spans="2:12" s="1" customFormat="1" x14ac:dyDescent="0.25">
      <c r="B46" s="16"/>
      <c r="C46" s="17"/>
      <c r="D46" s="17"/>
      <c r="E46" s="17"/>
      <c r="F46" s="18"/>
      <c r="G46" s="33"/>
      <c r="H46" s="19"/>
      <c r="I46" s="26"/>
      <c r="J46" s="1" t="str">
        <f t="shared" ref="J46:J52" si="4">IF(I46="ANO",1,"")</f>
        <v/>
      </c>
      <c r="L46" s="8">
        <v>40544</v>
      </c>
    </row>
    <row r="47" spans="2:12" s="1" customFormat="1" x14ac:dyDescent="0.25">
      <c r="B47" s="16"/>
      <c r="C47" s="17"/>
      <c r="D47" s="17"/>
      <c r="E47" s="17"/>
      <c r="F47" s="18"/>
      <c r="G47" s="33"/>
      <c r="H47" s="19"/>
      <c r="I47" s="26"/>
      <c r="J47" s="1" t="str">
        <f t="shared" si="4"/>
        <v/>
      </c>
      <c r="K47" s="1" t="s">
        <v>12</v>
      </c>
      <c r="L47" s="7" t="s">
        <v>15</v>
      </c>
    </row>
    <row r="48" spans="2:12" s="1" customFormat="1" x14ac:dyDescent="0.25">
      <c r="B48" s="16"/>
      <c r="C48" s="17"/>
      <c r="D48" s="17"/>
      <c r="E48" s="17"/>
      <c r="F48" s="18"/>
      <c r="G48" s="33"/>
      <c r="H48" s="19"/>
      <c r="I48" s="26"/>
      <c r="J48" s="1" t="str">
        <f t="shared" si="4"/>
        <v/>
      </c>
      <c r="K48" s="1" t="s">
        <v>13</v>
      </c>
      <c r="L48" s="7" t="s">
        <v>16</v>
      </c>
    </row>
    <row r="49" spans="2:12" s="1" customFormat="1" x14ac:dyDescent="0.25">
      <c r="B49" s="16"/>
      <c r="C49" s="17"/>
      <c r="D49" s="17"/>
      <c r="E49" s="17"/>
      <c r="F49" s="18"/>
      <c r="G49" s="33"/>
      <c r="H49" s="19"/>
      <c r="I49" s="26"/>
      <c r="J49" s="1" t="str">
        <f t="shared" si="4"/>
        <v/>
      </c>
      <c r="L49" s="7"/>
    </row>
    <row r="50" spans="2:12" s="1" customFormat="1" x14ac:dyDescent="0.25">
      <c r="B50" s="16"/>
      <c r="C50" s="17"/>
      <c r="D50" s="17"/>
      <c r="E50" s="17"/>
      <c r="F50" s="18"/>
      <c r="G50" s="33"/>
      <c r="H50" s="19"/>
      <c r="I50" s="26"/>
      <c r="J50" s="1" t="str">
        <f t="shared" si="4"/>
        <v/>
      </c>
      <c r="K50" s="1" t="s">
        <v>23</v>
      </c>
      <c r="L50" s="7"/>
    </row>
    <row r="51" spans="2:12" s="1" customFormat="1" x14ac:dyDescent="0.25">
      <c r="B51" s="16"/>
      <c r="C51" s="17"/>
      <c r="D51" s="17"/>
      <c r="E51" s="17"/>
      <c r="F51" s="18"/>
      <c r="G51" s="33"/>
      <c r="H51" s="19"/>
      <c r="I51" s="26"/>
      <c r="J51" s="1" t="str">
        <f t="shared" ref="J51" si="5">IF(I51="ANO",1,"")</f>
        <v/>
      </c>
      <c r="K51" s="1" t="s">
        <v>25</v>
      </c>
      <c r="L51" s="7"/>
    </row>
    <row r="52" spans="2:12" s="1" customFormat="1" x14ac:dyDescent="0.25">
      <c r="B52" s="16"/>
      <c r="C52" s="17"/>
      <c r="D52" s="17"/>
      <c r="E52" s="17"/>
      <c r="F52" s="18"/>
      <c r="G52" s="33"/>
      <c r="H52" s="19"/>
      <c r="I52" s="26"/>
      <c r="J52" s="1" t="str">
        <f t="shared" si="4"/>
        <v/>
      </c>
      <c r="K52" s="1" t="s">
        <v>24</v>
      </c>
      <c r="L52" s="7"/>
    </row>
    <row r="53" spans="2:12" s="1" customFormat="1" x14ac:dyDescent="0.25">
      <c r="B53"/>
      <c r="C53"/>
      <c r="D53"/>
      <c r="E53"/>
      <c r="F53"/>
      <c r="G53"/>
      <c r="H53"/>
      <c r="I53"/>
      <c r="J53"/>
      <c r="L53" s="7"/>
    </row>
  </sheetData>
  <mergeCells count="10">
    <mergeCell ref="B41:H41"/>
    <mergeCell ref="B44:H44"/>
    <mergeCell ref="B2:G2"/>
    <mergeCell ref="C7:F7"/>
    <mergeCell ref="C23:F23"/>
    <mergeCell ref="C39:F39"/>
    <mergeCell ref="B9:H9"/>
    <mergeCell ref="B12:H12"/>
    <mergeCell ref="B25:H25"/>
    <mergeCell ref="B28:H28"/>
  </mergeCells>
  <dataValidations count="7">
    <dataValidation type="date" operator="greaterThanOrEqual" allowBlank="1" showInputMessage="1" showErrorMessage="1" promptTitle="Datum dokončení prací" prompt="Doplňte datum dokončení projektových prací_x000a_" sqref="G29:G36 G45:G52 G13:G20">
      <formula1>$L$14</formula1>
    </dataValidation>
    <dataValidation type="list" allowBlank="1" showInputMessage="1" showErrorMessage="1" promptTitle="Hodnocení - vyplňuje zadavatel" prompt="Ano - požadavky splněny_x000a_Ne - požadavky nesplněny" sqref="I45:I52 I29:I36 I13:I20">
      <formula1>$L$15:$L$16</formula1>
    </dataValidation>
    <dataValidation type="whole" operator="greaterThanOrEqual" allowBlank="1" showInputMessage="1" showErrorMessage="1" promptTitle="Délka mostu" prompt="Doplňte délku mostu v m_x000a_" sqref="F29:F36 F26:F27 F13:F20 F45:F52 F10:F11 F42:F43">
      <formula1>$L$8</formula1>
    </dataValidation>
    <dataValidation type="list" allowBlank="1" showInputMessage="1" showErrorMessage="1" promptTitle="Typ pozemní komunikace" prompt="Doplňte typ pozemní komunikace dle výběru" sqref="D10:D11 D45:D52 D29:D36 D13:D20 D26:D27 D42:D43">
      <formula1>$K$18:$K$20</formula1>
    </dataValidation>
    <dataValidation operator="greaterThanOrEqual" allowBlank="1" showInputMessage="1" showErrorMessage="1" promptTitle="Datum dokončení prací" prompt="Doplňte datum dokončení projektových prací_x000a_" sqref="G26:G27 G10:G11 G42:G43"/>
    <dataValidation type="list" allowBlank="1" showInputMessage="1" showErrorMessage="1" promptTitle="Stupeň projektových prací" prompt="Doplňte projektový stupeň z výběru" sqref="C13:C20 C45:C52 C26:C27 C29:C36 C10:C11 C42:C43">
      <formula1>$K$13:$K$16</formula1>
    </dataValidation>
    <dataValidation type="list" allowBlank="1" showInputMessage="1" showErrorMessage="1" promptTitle="Druh projektových prací" prompt="Doplňte popis činnosti odborného personálu" sqref="E10:E11 E13:E20 E26:E27 E29:E36 E42:E43 E45:E52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39.85546875" customWidth="1"/>
    <col min="3" max="3" width="18.28515625" customWidth="1"/>
    <col min="4" max="4" width="14.85546875" customWidth="1"/>
    <col min="5" max="5" width="15.42578125" customWidth="1"/>
    <col min="6" max="6" width="20.85546875" customWidth="1"/>
    <col min="7" max="7" width="18.42578125" customWidth="1"/>
    <col min="8" max="8" width="53.7109375" customWidth="1"/>
    <col min="9" max="9" width="13.5703125" customWidth="1"/>
    <col min="10" max="11" width="9.140625" hidden="1" customWidth="1"/>
    <col min="12" max="12" width="16.7109375" hidden="1" customWidth="1"/>
    <col min="13" max="13" width="10.42578125" customWidth="1"/>
  </cols>
  <sheetData>
    <row r="1" spans="2:12" s="1" customFormat="1" x14ac:dyDescent="0.25">
      <c r="K1" s="7"/>
    </row>
    <row r="2" spans="2:12" s="1" customFormat="1" ht="18.75" x14ac:dyDescent="0.3">
      <c r="B2" s="44" t="s">
        <v>20</v>
      </c>
      <c r="C2" s="44"/>
      <c r="D2" s="44"/>
      <c r="E2" s="44"/>
      <c r="F2" s="44"/>
      <c r="G2" s="44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35</v>
      </c>
      <c r="K4" s="7"/>
    </row>
    <row r="5" spans="2:12" s="1" customFormat="1" ht="21" x14ac:dyDescent="0.35">
      <c r="B5" s="9" t="s">
        <v>33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8"/>
      <c r="D7" s="48"/>
      <c r="E7" s="48"/>
      <c r="F7" s="49"/>
      <c r="G7" s="15" t="s">
        <v>8</v>
      </c>
      <c r="H7" s="4">
        <f>SUM(J12:J19)</f>
        <v>0</v>
      </c>
      <c r="L7" s="7"/>
    </row>
    <row r="8" spans="2:12" s="1" customFormat="1" ht="90" x14ac:dyDescent="0.25">
      <c r="B8" s="11" t="s">
        <v>45</v>
      </c>
      <c r="C8" s="12" t="s">
        <v>5</v>
      </c>
      <c r="D8" s="12" t="s">
        <v>22</v>
      </c>
      <c r="E8" s="12" t="s">
        <v>7</v>
      </c>
      <c r="F8" s="12" t="s">
        <v>14</v>
      </c>
      <c r="G8" s="12" t="s">
        <v>6</v>
      </c>
      <c r="H8" s="13" t="s">
        <v>19</v>
      </c>
      <c r="I8" s="14" t="s">
        <v>17</v>
      </c>
      <c r="L8" s="7">
        <v>120000000</v>
      </c>
    </row>
    <row r="9" spans="2:12" s="1" customFormat="1" x14ac:dyDescent="0.25">
      <c r="B9" s="45" t="s">
        <v>37</v>
      </c>
      <c r="C9" s="46"/>
      <c r="D9" s="46"/>
      <c r="E9" s="46"/>
      <c r="F9" s="46"/>
      <c r="G9" s="46"/>
      <c r="H9" s="47"/>
      <c r="I9" s="14" t="s">
        <v>38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38</v>
      </c>
      <c r="L10" s="7"/>
    </row>
    <row r="11" spans="2:12" s="1" customFormat="1" ht="15" customHeight="1" x14ac:dyDescent="0.25">
      <c r="B11" s="45" t="s">
        <v>46</v>
      </c>
      <c r="C11" s="46"/>
      <c r="D11" s="46"/>
      <c r="E11" s="46"/>
      <c r="F11" s="46"/>
      <c r="G11" s="46"/>
      <c r="H11" s="47"/>
      <c r="I11" s="14" t="s">
        <v>38</v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16" si="0">IF(I13="ANO",1,"")</f>
        <v/>
      </c>
      <c r="L13" s="8">
        <v>40544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15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ref="J15" si="1">IF(I15="ANO",1,"")</f>
        <v/>
      </c>
      <c r="K15" s="1" t="s">
        <v>13</v>
      </c>
      <c r="L15" s="7" t="s">
        <v>16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23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25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K19" s="1" t="s">
        <v>24</v>
      </c>
      <c r="L19" s="7"/>
    </row>
    <row r="20" spans="2:12" s="1" customFormat="1" ht="16.5" thickBot="1" x14ac:dyDescent="0.3">
      <c r="B20" s="10" t="s">
        <v>9</v>
      </c>
      <c r="C20" s="48"/>
      <c r="D20" s="48"/>
      <c r="E20" s="48"/>
      <c r="F20" s="49"/>
      <c r="G20" s="15" t="s">
        <v>8</v>
      </c>
      <c r="H20" s="4">
        <f>SUM(J25:J32)</f>
        <v>0</v>
      </c>
      <c r="L20" s="7"/>
    </row>
    <row r="21" spans="2:12" s="1" customFormat="1" ht="90" x14ac:dyDescent="0.25">
      <c r="B21" s="11" t="s">
        <v>45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L21" s="7">
        <v>120000000</v>
      </c>
    </row>
    <row r="22" spans="2:12" s="1" customFormat="1" x14ac:dyDescent="0.25">
      <c r="B22" s="45" t="s">
        <v>37</v>
      </c>
      <c r="C22" s="46"/>
      <c r="D22" s="46"/>
      <c r="E22" s="46"/>
      <c r="F22" s="46"/>
      <c r="G22" s="46"/>
      <c r="H22" s="47"/>
      <c r="I22" s="14" t="s">
        <v>38</v>
      </c>
      <c r="K22" s="1" t="s">
        <v>11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45" t="s">
        <v>46</v>
      </c>
      <c r="C24" s="46"/>
      <c r="D24" s="46"/>
      <c r="E24" s="46"/>
      <c r="F24" s="46"/>
      <c r="G24" s="46"/>
      <c r="H24" s="47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7"/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29" si="2">IF(I26="ANO",1,"")</f>
        <v/>
      </c>
      <c r="L26" s="8">
        <v>40544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K27" s="1" t="s">
        <v>12</v>
      </c>
      <c r="L27" s="7" t="s">
        <v>15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K28" s="1" t="s">
        <v>13</v>
      </c>
      <c r="L28" s="7" t="s">
        <v>16</v>
      </c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si="2"/>
        <v/>
      </c>
      <c r="L29" s="7"/>
    </row>
    <row r="30" spans="2:12" s="1" customFormat="1" x14ac:dyDescent="0.25">
      <c r="B30"/>
      <c r="C30"/>
      <c r="D30"/>
      <c r="E30"/>
      <c r="F30"/>
      <c r="G30"/>
      <c r="H30"/>
      <c r="I30"/>
      <c r="J30"/>
      <c r="K30" s="1" t="s">
        <v>23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25</v>
      </c>
      <c r="L31" s="7"/>
    </row>
    <row r="32" spans="2:12" s="1" customFormat="1" x14ac:dyDescent="0.25">
      <c r="B32"/>
      <c r="C32"/>
      <c r="D32"/>
      <c r="E32"/>
      <c r="F32"/>
      <c r="G32"/>
      <c r="H32"/>
      <c r="I32"/>
      <c r="J32"/>
      <c r="K32" s="1" t="s">
        <v>24</v>
      </c>
      <c r="L32" s="7"/>
    </row>
  </sheetData>
  <mergeCells count="7">
    <mergeCell ref="B22:H22"/>
    <mergeCell ref="B24:H24"/>
    <mergeCell ref="B2:G2"/>
    <mergeCell ref="C7:F7"/>
    <mergeCell ref="C20:F20"/>
    <mergeCell ref="B9:H9"/>
    <mergeCell ref="B11:H11"/>
  </mergeCells>
  <dataValidations count="8">
    <dataValidation type="list" allowBlank="1" showInputMessage="1" showErrorMessage="1" promptTitle="Hodnocení - vyplňuje zadavatel" prompt="Ano - požadavky splněny_x000a_Ne - požadavky nesplněny" sqref="I12:I16 I25:I29">
      <formula1>$L$14:$L$15</formula1>
    </dataValidation>
    <dataValidation type="list" allowBlank="1" showInputMessage="1" showErrorMessage="1" promptTitle="Typ pozemní komunikace" prompt="Doplňte typ pozemní komunikace dle výběru" sqref="D12:D16 D23 D10 D25:D29">
      <formula1>$K$17:$K$19</formula1>
    </dataValidation>
    <dataValidation type="whole" operator="greaterThanOrEqual" allowBlank="1" showInputMessage="1" showErrorMessage="1" promptTitle="Délka mostu" prompt="Doplňte odpovídající výši stavebních nákladů v Kč bez DPH_x000a_" sqref="F10 F23 F12">
      <formula1>$L$8</formula1>
    </dataValidation>
    <dataValidation type="date" operator="greaterThanOrEqual" allowBlank="1" showInputMessage="1" showErrorMessage="1" promptTitle="Datum dokončení prací" prompt="Doplňte datum dokončení projektových prací_x000a_" sqref="G12:G16 G25:G29">
      <formula1>$L$13</formula1>
    </dataValidation>
    <dataValidation type="whole" operator="greaterThanOrEqual" allowBlank="1" showInputMessage="1" showErrorMessage="1" promptTitle="Výše referenčních nákladů" prompt="Doplňte odpovídající výši stavebních nákladů" sqref="F25:F29 F13:F16">
      <formula1>$L$8</formula1>
    </dataValidation>
    <dataValidation operator="greaterThanOrEqual" allowBlank="1" showInputMessage="1" showErrorMessage="1" promptTitle="Datum dokončení prací" prompt="Doplňte datum dokončení projektových prací_x000a_" sqref="G10 G23"/>
    <dataValidation type="list" allowBlank="1" showInputMessage="1" showErrorMessage="1" promptTitle="Stupeň projektových prací" prompt="Doplňte projektový stupeň z výběru" sqref="C10 C12:C16 C23 C25:C29">
      <formula1>$K$12:$K$15</formula1>
    </dataValidation>
    <dataValidation type="list" allowBlank="1" showInputMessage="1" showErrorMessage="1" sqref="E10 E12:E16 E23 E25:E29">
      <formula1>$K$9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zoomScale="90" zoomScaleNormal="90" workbookViewId="0">
      <selection activeCell="L1" sqref="J1:L1048576"/>
    </sheetView>
  </sheetViews>
  <sheetFormatPr defaultRowHeight="15" x14ac:dyDescent="0.25"/>
  <cols>
    <col min="1" max="1" width="8" customWidth="1"/>
    <col min="2" max="2" width="38.42578125" customWidth="1"/>
    <col min="3" max="3" width="21.28515625" customWidth="1"/>
    <col min="4" max="4" width="14.140625" customWidth="1"/>
    <col min="5" max="5" width="25.28515625" customWidth="1"/>
    <col min="6" max="6" width="32.5703125" customWidth="1"/>
    <col min="7" max="7" width="21.7109375" customWidth="1"/>
    <col min="8" max="8" width="48.7109375" customWidth="1"/>
    <col min="9" max="9" width="12.85546875" customWidth="1"/>
    <col min="10" max="11" width="9.140625" hidden="1" customWidth="1"/>
    <col min="12" max="12" width="15.140625" hidden="1" customWidth="1"/>
    <col min="13" max="13" width="9.140625" customWidth="1"/>
  </cols>
  <sheetData>
    <row r="1" spans="2:12" s="1" customFormat="1" ht="18.75" x14ac:dyDescent="0.3">
      <c r="B1" s="44" t="s">
        <v>20</v>
      </c>
      <c r="C1" s="44"/>
      <c r="D1" s="44"/>
      <c r="E1" s="44"/>
      <c r="F1" s="44"/>
      <c r="G1" s="44"/>
      <c r="K1" s="7"/>
    </row>
    <row r="2" spans="2:12" s="1" customFormat="1" x14ac:dyDescent="0.25">
      <c r="B2" s="6"/>
      <c r="K2" s="7"/>
    </row>
    <row r="3" spans="2:12" s="1" customFormat="1" ht="15.75" x14ac:dyDescent="0.25">
      <c r="B3" s="24" t="s">
        <v>35</v>
      </c>
      <c r="K3" s="7"/>
    </row>
    <row r="4" spans="2:12" s="1" customFormat="1" ht="21" x14ac:dyDescent="0.35">
      <c r="B4" s="9" t="s">
        <v>34</v>
      </c>
      <c r="C4" s="3"/>
      <c r="D4" s="3"/>
      <c r="E4" s="3"/>
      <c r="F4" s="3"/>
      <c r="G4" s="3"/>
      <c r="H4" s="3"/>
      <c r="K4" s="7"/>
    </row>
    <row r="5" spans="2:12" s="1" customFormat="1" ht="15.75" thickBot="1" x14ac:dyDescent="0.3">
      <c r="K5" s="7"/>
    </row>
    <row r="6" spans="2:12" s="1" customFormat="1" ht="16.5" thickBot="1" x14ac:dyDescent="0.3">
      <c r="B6" s="10" t="s">
        <v>9</v>
      </c>
      <c r="C6" s="48"/>
      <c r="D6" s="48"/>
      <c r="E6" s="48"/>
      <c r="F6" s="49"/>
      <c r="G6" s="15" t="s">
        <v>8</v>
      </c>
      <c r="H6" s="4">
        <f>SUM(J11:J19)</f>
        <v>0</v>
      </c>
      <c r="L6" s="7"/>
    </row>
    <row r="7" spans="2:12" s="1" customFormat="1" ht="60" x14ac:dyDescent="0.25">
      <c r="B7" s="11" t="s">
        <v>45</v>
      </c>
      <c r="C7" s="12" t="s">
        <v>5</v>
      </c>
      <c r="D7" s="12" t="s">
        <v>22</v>
      </c>
      <c r="E7" s="12" t="s">
        <v>7</v>
      </c>
      <c r="F7" s="12" t="s">
        <v>14</v>
      </c>
      <c r="G7" s="12" t="s">
        <v>6</v>
      </c>
      <c r="H7" s="13" t="s">
        <v>19</v>
      </c>
      <c r="I7" s="14" t="s">
        <v>17</v>
      </c>
      <c r="L7" s="7">
        <v>120000000</v>
      </c>
    </row>
    <row r="8" spans="2:12" s="1" customFormat="1" ht="15" customHeight="1" x14ac:dyDescent="0.25">
      <c r="B8" s="45" t="s">
        <v>37</v>
      </c>
      <c r="C8" s="46"/>
      <c r="D8" s="46"/>
      <c r="E8" s="46"/>
      <c r="F8" s="46"/>
      <c r="G8" s="46"/>
      <c r="H8" s="47"/>
      <c r="I8" s="14" t="s">
        <v>38</v>
      </c>
      <c r="K8" s="1" t="s">
        <v>11</v>
      </c>
      <c r="L8" s="7"/>
    </row>
    <row r="9" spans="2:12" s="1" customFormat="1" x14ac:dyDescent="0.25">
      <c r="B9" s="16"/>
      <c r="C9" s="17"/>
      <c r="D9" s="17"/>
      <c r="E9" s="17"/>
      <c r="F9" s="18"/>
      <c r="G9" s="33"/>
      <c r="H9" s="19"/>
      <c r="I9" s="14" t="s">
        <v>38</v>
      </c>
      <c r="L9" s="7"/>
    </row>
    <row r="10" spans="2:12" s="1" customFormat="1" ht="15" customHeight="1" x14ac:dyDescent="0.25">
      <c r="B10" s="45" t="s">
        <v>46</v>
      </c>
      <c r="C10" s="46"/>
      <c r="D10" s="46"/>
      <c r="E10" s="46"/>
      <c r="F10" s="46"/>
      <c r="G10" s="46"/>
      <c r="H10" s="47"/>
      <c r="I10" s="14" t="s">
        <v>38</v>
      </c>
      <c r="L10" s="7"/>
    </row>
    <row r="11" spans="2:12" s="1" customFormat="1" x14ac:dyDescent="0.25">
      <c r="B11" s="16"/>
      <c r="C11" s="17"/>
      <c r="D11" s="17"/>
      <c r="E11" s="17"/>
      <c r="F11" s="18"/>
      <c r="G11" s="33"/>
      <c r="H11" s="19"/>
      <c r="I11" s="26"/>
      <c r="J11" s="1" t="str">
        <f>IF(I11="ANO",1,"")</f>
        <v/>
      </c>
      <c r="L11" s="7"/>
    </row>
    <row r="12" spans="2:12" s="1" customForma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 t="shared" ref="J12:J16" si="0">IF(I12="ANO",1,"")</f>
        <v/>
      </c>
      <c r="L12" s="8">
        <v>40544</v>
      </c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si="0"/>
        <v/>
      </c>
      <c r="K13" s="1" t="s">
        <v>12</v>
      </c>
      <c r="L13" s="7" t="s">
        <v>15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K14" s="1" t="s">
        <v>13</v>
      </c>
      <c r="L14" s="7" t="s">
        <v>16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L15" s="7"/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23</v>
      </c>
      <c r="L16" s="7"/>
    </row>
    <row r="17" spans="2:12" s="1" customFormat="1" x14ac:dyDescent="0.25">
      <c r="B17"/>
      <c r="C17"/>
      <c r="D17"/>
      <c r="E17"/>
      <c r="F17"/>
      <c r="G17"/>
      <c r="H17"/>
      <c r="I17"/>
      <c r="J17"/>
      <c r="K17" s="1" t="s">
        <v>25</v>
      </c>
      <c r="L17" s="7"/>
    </row>
    <row r="18" spans="2:12" s="1" customFormat="1" x14ac:dyDescent="0.25">
      <c r="B18"/>
      <c r="C18"/>
      <c r="D18"/>
      <c r="E18"/>
      <c r="F18"/>
      <c r="G18"/>
      <c r="H18"/>
      <c r="I18"/>
      <c r="J18"/>
      <c r="K18" s="1" t="s">
        <v>24</v>
      </c>
      <c r="L18" s="7"/>
    </row>
    <row r="19" spans="2:12" s="1" customFormat="1" ht="15.75" thickBot="1" x14ac:dyDescent="0.3">
      <c r="B19"/>
      <c r="C19"/>
      <c r="D19"/>
      <c r="E19"/>
      <c r="F19"/>
      <c r="G19"/>
      <c r="H19"/>
      <c r="I19"/>
      <c r="J19"/>
      <c r="L19" s="7"/>
    </row>
    <row r="20" spans="2:12" s="1" customFormat="1" ht="16.5" thickBot="1" x14ac:dyDescent="0.3">
      <c r="B20" s="10" t="s">
        <v>9</v>
      </c>
      <c r="C20" s="48"/>
      <c r="D20" s="48"/>
      <c r="E20" s="48"/>
      <c r="F20" s="49"/>
      <c r="G20" s="15" t="s">
        <v>8</v>
      </c>
      <c r="H20" s="4">
        <f>SUM(J25:J33)</f>
        <v>0</v>
      </c>
      <c r="L20" s="7">
        <v>120000000</v>
      </c>
    </row>
    <row r="21" spans="2:12" s="1" customFormat="1" ht="60" x14ac:dyDescent="0.25">
      <c r="B21" s="11" t="s">
        <v>45</v>
      </c>
      <c r="C21" s="12" t="s">
        <v>5</v>
      </c>
      <c r="D21" s="12" t="s">
        <v>22</v>
      </c>
      <c r="E21" s="12" t="s">
        <v>7</v>
      </c>
      <c r="F21" s="12" t="s">
        <v>14</v>
      </c>
      <c r="G21" s="12" t="s">
        <v>6</v>
      </c>
      <c r="H21" s="13" t="s">
        <v>19</v>
      </c>
      <c r="I21" s="14" t="s">
        <v>17</v>
      </c>
      <c r="K21" s="1" t="s">
        <v>11</v>
      </c>
      <c r="L21" s="7"/>
    </row>
    <row r="22" spans="2:12" s="1" customFormat="1" ht="15" customHeight="1" x14ac:dyDescent="0.25">
      <c r="B22" s="45" t="s">
        <v>37</v>
      </c>
      <c r="C22" s="46"/>
      <c r="D22" s="46"/>
      <c r="E22" s="46"/>
      <c r="F22" s="46"/>
      <c r="G22" s="46"/>
      <c r="H22" s="47"/>
      <c r="I22" s="14" t="s">
        <v>38</v>
      </c>
      <c r="L22" s="7"/>
    </row>
    <row r="23" spans="2:12" s="1" customFormat="1" x14ac:dyDescent="0.25">
      <c r="B23" s="16"/>
      <c r="C23" s="17"/>
      <c r="D23" s="17"/>
      <c r="E23" s="17"/>
      <c r="F23" s="18"/>
      <c r="G23" s="33"/>
      <c r="H23" s="19"/>
      <c r="I23" s="14" t="s">
        <v>38</v>
      </c>
      <c r="L23" s="7"/>
    </row>
    <row r="24" spans="2:12" s="1" customFormat="1" ht="15" customHeight="1" x14ac:dyDescent="0.25">
      <c r="B24" s="45" t="s">
        <v>46</v>
      </c>
      <c r="C24" s="46"/>
      <c r="D24" s="46"/>
      <c r="E24" s="46"/>
      <c r="F24" s="46"/>
      <c r="G24" s="46"/>
      <c r="H24" s="47"/>
      <c r="I24" s="14" t="s">
        <v>38</v>
      </c>
      <c r="L24" s="7"/>
    </row>
    <row r="25" spans="2:12" s="1" customFormat="1" x14ac:dyDescent="0.25">
      <c r="B25" s="16"/>
      <c r="C25" s="17"/>
      <c r="D25" s="17"/>
      <c r="E25" s="17"/>
      <c r="F25" s="18"/>
      <c r="G25" s="33"/>
      <c r="H25" s="19"/>
      <c r="I25" s="26"/>
      <c r="J25" s="1" t="str">
        <f>IF(I25="ANO",1,"")</f>
        <v/>
      </c>
      <c r="L25" s="8">
        <v>40544</v>
      </c>
    </row>
    <row r="26" spans="2:12" s="1" customFormat="1" x14ac:dyDescent="0.25">
      <c r="B26" s="16"/>
      <c r="C26" s="17"/>
      <c r="D26" s="17"/>
      <c r="E26" s="17"/>
      <c r="F26" s="18"/>
      <c r="G26" s="33"/>
      <c r="H26" s="19"/>
      <c r="I26" s="26"/>
      <c r="J26" s="1" t="str">
        <f t="shared" ref="J26:J30" si="1">IF(I26="ANO",1,"")</f>
        <v/>
      </c>
      <c r="K26" s="1" t="s">
        <v>12</v>
      </c>
      <c r="L26" s="7" t="s">
        <v>15</v>
      </c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26"/>
      <c r="J27" s="1" t="str">
        <f t="shared" si="1"/>
        <v/>
      </c>
      <c r="K27" s="1" t="s">
        <v>13</v>
      </c>
      <c r="L27" s="7" t="s">
        <v>16</v>
      </c>
    </row>
    <row r="28" spans="2:12" s="1" customFormat="1" x14ac:dyDescent="0.25">
      <c r="B28" s="16"/>
      <c r="C28" s="17"/>
      <c r="D28" s="17"/>
      <c r="E28" s="17"/>
      <c r="F28" s="18"/>
      <c r="G28" s="33"/>
      <c r="H28" s="19"/>
      <c r="I28" s="26"/>
      <c r="J28" s="1" t="str">
        <f t="shared" si="1"/>
        <v/>
      </c>
      <c r="L28" s="7"/>
    </row>
    <row r="29" spans="2:12" s="1" customForma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 t="shared" ref="J29" si="2">IF(I29="ANO",1,"")</f>
        <v/>
      </c>
      <c r="K29" s="1" t="s">
        <v>23</v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si="1"/>
        <v/>
      </c>
      <c r="K30" s="1" t="s">
        <v>25</v>
      </c>
      <c r="L30" s="7"/>
    </row>
    <row r="31" spans="2:12" s="1" customFormat="1" x14ac:dyDescent="0.25">
      <c r="B31"/>
      <c r="C31"/>
      <c r="D31"/>
      <c r="E31"/>
      <c r="F31"/>
      <c r="G31"/>
      <c r="H31"/>
      <c r="I31"/>
      <c r="J31"/>
      <c r="K31" s="1" t="s">
        <v>24</v>
      </c>
      <c r="L31" s="7"/>
    </row>
  </sheetData>
  <mergeCells count="7">
    <mergeCell ref="B8:H8"/>
    <mergeCell ref="B10:H10"/>
    <mergeCell ref="B22:H22"/>
    <mergeCell ref="B24:H24"/>
    <mergeCell ref="B1:G1"/>
    <mergeCell ref="C6:F6"/>
    <mergeCell ref="C20:F20"/>
  </mergeCells>
  <dataValidations xWindow="853" yWindow="394" count="9">
    <dataValidation type="list" allowBlank="1" showInputMessage="1" showErrorMessage="1" promptTitle="Hodnocení - vyplňuje zadavatel" prompt="Ano - požadavky splněny_x000a_Ne - požadavky nesplněny" sqref="I25:I30 I11:I16">
      <formula1>$L$13:$L$14</formula1>
    </dataValidation>
    <dataValidation type="list" allowBlank="1" showInputMessage="1" showErrorMessage="1" promptTitle="Typ pozemní komunikace" prompt="Doplňte typ pozemní komunikace dle výběru" sqref="D11:D16 D23 D9 D25:D30">
      <formula1>$K$16:$K$18</formula1>
    </dataValidation>
    <dataValidation type="whole" operator="greaterThanOrEqual" allowBlank="1" showInputMessage="1" showErrorMessage="1" promptTitle="Délka mostu" prompt="Doplňte odpovídající výši stavebních nákladů v Kč bez DPH_x000a_" sqref="F9">
      <formula1>$L$7</formula1>
    </dataValidation>
    <dataValidation type="date" operator="greaterThanOrEqual" allowBlank="1" showInputMessage="1" showErrorMessage="1" promptTitle="Datum dokončení prací" prompt="Doplňte datum dokončení projektových prací_x000a_" sqref="G11:G16 G25:G27 G29:G30">
      <formula1>$L$12</formula1>
    </dataValidation>
    <dataValidation type="whole" operator="greaterThanOrEqual" allowBlank="1" showInputMessage="1" showErrorMessage="1" promptTitle="Výše referenčních nákladů" prompt="Doplňte odpovídající výši stavebních nákladů" sqref="F11:F16 F25:F30 F23">
      <formula1>$L$7</formula1>
    </dataValidation>
    <dataValidation operator="greaterThanOrEqual" allowBlank="1" showInputMessage="1" showErrorMessage="1" promptTitle="Datum dokončení prací" prompt="Doplňte datum dokončení projektových prací_x000a_" sqref="G9 G23"/>
    <dataValidation type="list" allowBlank="1" showInputMessage="1" showErrorMessage="1" promptTitle="Stupeň projektových prací" prompt="Doplňte projektový stupeň z výběru" sqref="C9 C11:C16 C23 C25:C30">
      <formula1>$K$11:$K$14</formula1>
    </dataValidation>
    <dataValidation type="date" operator="greaterThanOrEqual" allowBlank="1" showInputMessage="1" showErrorMessage="1" promptTitle="Datum dokončení prací" prompt="Doplňte datum dokončení projektových prací_x000a_" sqref="G28">
      <formula1>$L$13</formula1>
    </dataValidation>
    <dataValidation type="list" allowBlank="1" showInputMessage="1" showErrorMessage="1" promptTitle="Druh projektových prací" prompt="Doplňte popis činnosti odborného personálu" sqref="E9 E11:E16 E23 E25:E30">
      <formula1>$K$8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3"/>
  <sheetViews>
    <sheetView tabSelected="1" zoomScale="85" zoomScaleNormal="85" workbookViewId="0">
      <selection activeCell="L26" sqref="L26"/>
    </sheetView>
  </sheetViews>
  <sheetFormatPr defaultRowHeight="15" x14ac:dyDescent="0.25"/>
  <cols>
    <col min="1" max="1" width="8" customWidth="1"/>
    <col min="2" max="2" width="38.42578125" customWidth="1"/>
    <col min="3" max="3" width="14.140625" customWidth="1"/>
    <col min="4" max="4" width="25.28515625" customWidth="1"/>
    <col min="5" max="5" width="32.5703125" customWidth="1"/>
    <col min="6" max="6" width="21.7109375" customWidth="1"/>
    <col min="7" max="7" width="48.7109375" customWidth="1"/>
    <col min="8" max="8" width="12.85546875" customWidth="1"/>
    <col min="9" max="10" width="9.140625" hidden="1" customWidth="1"/>
    <col min="11" max="11" width="15.140625" hidden="1" customWidth="1"/>
    <col min="12" max="12" width="9.140625" customWidth="1"/>
  </cols>
  <sheetData>
    <row r="1" spans="2:11" s="1" customFormat="1" ht="18.75" x14ac:dyDescent="0.3">
      <c r="B1" s="44" t="s">
        <v>20</v>
      </c>
      <c r="C1" s="44"/>
      <c r="D1" s="44"/>
      <c r="E1" s="44"/>
      <c r="F1" s="44"/>
      <c r="J1" s="7"/>
    </row>
    <row r="2" spans="2:11" s="1" customFormat="1" x14ac:dyDescent="0.25">
      <c r="B2" s="6"/>
      <c r="J2" s="7"/>
    </row>
    <row r="3" spans="2:11" s="1" customFormat="1" ht="15.75" x14ac:dyDescent="0.25">
      <c r="B3" s="24" t="s">
        <v>35</v>
      </c>
      <c r="J3" s="7"/>
    </row>
    <row r="4" spans="2:11" s="1" customFormat="1" ht="21" x14ac:dyDescent="0.35">
      <c r="B4" s="9" t="s">
        <v>42</v>
      </c>
      <c r="C4" s="3"/>
      <c r="D4" s="3"/>
      <c r="E4" s="3"/>
      <c r="F4" s="3"/>
      <c r="G4" s="3"/>
      <c r="J4" s="7"/>
    </row>
    <row r="5" spans="2:11" s="1" customFormat="1" ht="15.75" thickBot="1" x14ac:dyDescent="0.3">
      <c r="J5" s="7"/>
      <c r="K5" s="1" t="s">
        <v>43</v>
      </c>
    </row>
    <row r="6" spans="2:11" s="1" customFormat="1" ht="16.5" thickBot="1" x14ac:dyDescent="0.3">
      <c r="B6" s="10" t="s">
        <v>9</v>
      </c>
      <c r="C6" s="48"/>
      <c r="D6" s="48"/>
      <c r="E6" s="49"/>
      <c r="F6" s="15" t="s">
        <v>8</v>
      </c>
      <c r="G6" s="4">
        <f>SUM(I12:I20)</f>
        <v>0</v>
      </c>
      <c r="K6" s="7" t="s">
        <v>44</v>
      </c>
    </row>
    <row r="7" spans="2:11" s="1" customFormat="1" ht="60" x14ac:dyDescent="0.25">
      <c r="B7" s="11" t="s">
        <v>45</v>
      </c>
      <c r="C7" s="12" t="s">
        <v>41</v>
      </c>
      <c r="D7" s="12" t="s">
        <v>7</v>
      </c>
      <c r="E7" s="12" t="s">
        <v>14</v>
      </c>
      <c r="F7" s="12" t="s">
        <v>6</v>
      </c>
      <c r="G7" s="13" t="s">
        <v>19</v>
      </c>
      <c r="H7" s="14" t="s">
        <v>17</v>
      </c>
      <c r="K7" s="7">
        <v>100000000</v>
      </c>
    </row>
    <row r="8" spans="2:11" s="1" customFormat="1" ht="15" customHeight="1" x14ac:dyDescent="0.25">
      <c r="B8" s="45" t="s">
        <v>37</v>
      </c>
      <c r="C8" s="46"/>
      <c r="D8" s="46"/>
      <c r="E8" s="46"/>
      <c r="F8" s="46"/>
      <c r="G8" s="47"/>
      <c r="H8" s="14" t="s">
        <v>38</v>
      </c>
      <c r="K8" s="7"/>
    </row>
    <row r="9" spans="2:11" s="1" customFormat="1" ht="15" customHeight="1" x14ac:dyDescent="0.25">
      <c r="B9" s="16"/>
      <c r="C9" s="17"/>
      <c r="D9" s="17"/>
      <c r="E9" s="18"/>
      <c r="F9" s="33"/>
      <c r="G9" s="19"/>
      <c r="H9" s="14" t="s">
        <v>38</v>
      </c>
      <c r="K9" s="7"/>
    </row>
    <row r="10" spans="2:11" s="1" customFormat="1" x14ac:dyDescent="0.25">
      <c r="B10" s="16"/>
      <c r="C10" s="17"/>
      <c r="D10" s="17"/>
      <c r="E10" s="18"/>
      <c r="F10" s="33"/>
      <c r="G10" s="19"/>
      <c r="H10" s="14" t="s">
        <v>38</v>
      </c>
      <c r="K10" s="7"/>
    </row>
    <row r="11" spans="2:11" s="1" customFormat="1" ht="15" customHeight="1" x14ac:dyDescent="0.25">
      <c r="B11" s="45" t="s">
        <v>46</v>
      </c>
      <c r="C11" s="46"/>
      <c r="D11" s="46"/>
      <c r="E11" s="46"/>
      <c r="F11" s="46"/>
      <c r="G11" s="47"/>
      <c r="H11" s="14" t="s">
        <v>38</v>
      </c>
      <c r="K11" s="7"/>
    </row>
    <row r="12" spans="2:11" s="1" customFormat="1" x14ac:dyDescent="0.25">
      <c r="B12" s="16"/>
      <c r="C12" s="17"/>
      <c r="D12" s="17"/>
      <c r="E12" s="18"/>
      <c r="F12" s="33"/>
      <c r="G12" s="19"/>
      <c r="H12" s="26"/>
      <c r="I12" s="1" t="str">
        <f>IF(H12="ANO",1,"")</f>
        <v/>
      </c>
      <c r="K12" s="7"/>
    </row>
    <row r="13" spans="2:11" s="1" customFormat="1" x14ac:dyDescent="0.25">
      <c r="B13" s="16"/>
      <c r="C13" s="17"/>
      <c r="D13" s="17"/>
      <c r="E13" s="18"/>
      <c r="F13" s="33"/>
      <c r="G13" s="19"/>
      <c r="H13" s="26"/>
      <c r="I13" s="1" t="str">
        <f t="shared" ref="I13:I17" si="0">IF(H13="ANO",1,"")</f>
        <v/>
      </c>
      <c r="K13" s="8">
        <v>40544</v>
      </c>
    </row>
    <row r="14" spans="2:11" s="1" customFormat="1" x14ac:dyDescent="0.25">
      <c r="B14" s="16"/>
      <c r="C14" s="17"/>
      <c r="D14" s="17"/>
      <c r="E14" s="18"/>
      <c r="F14" s="33"/>
      <c r="G14" s="19"/>
      <c r="H14" s="26"/>
      <c r="I14" s="1" t="str">
        <f t="shared" si="0"/>
        <v/>
      </c>
      <c r="K14" s="7" t="s">
        <v>15</v>
      </c>
    </row>
    <row r="15" spans="2:11" s="1" customFormat="1" x14ac:dyDescent="0.25">
      <c r="B15" s="16"/>
      <c r="C15" s="17"/>
      <c r="D15" s="17"/>
      <c r="E15" s="18"/>
      <c r="F15" s="33"/>
      <c r="G15" s="19"/>
      <c r="H15" s="26"/>
      <c r="K15" s="7" t="s">
        <v>16</v>
      </c>
    </row>
    <row r="16" spans="2:11" s="1" customFormat="1" x14ac:dyDescent="0.25">
      <c r="B16" s="16"/>
      <c r="C16" s="17"/>
      <c r="D16" s="17"/>
      <c r="E16" s="18"/>
      <c r="F16" s="33"/>
      <c r="G16" s="19"/>
      <c r="H16" s="26"/>
      <c r="K16" s="7"/>
    </row>
    <row r="17" spans="2:11" s="1" customFormat="1" x14ac:dyDescent="0.25">
      <c r="B17" s="16"/>
      <c r="C17" s="17"/>
      <c r="D17" s="17"/>
      <c r="E17" s="18"/>
      <c r="F17" s="33"/>
      <c r="G17" s="19"/>
      <c r="H17" s="26"/>
      <c r="I17" s="1" t="str">
        <f t="shared" si="0"/>
        <v/>
      </c>
      <c r="J17" s="1" t="s">
        <v>39</v>
      </c>
      <c r="K17" s="7"/>
    </row>
    <row r="18" spans="2:11" s="1" customFormat="1" x14ac:dyDescent="0.25">
      <c r="B18"/>
      <c r="C18"/>
      <c r="D18"/>
      <c r="E18"/>
      <c r="F18"/>
      <c r="G18"/>
      <c r="H18"/>
      <c r="I18"/>
      <c r="J18" s="1" t="s">
        <v>40</v>
      </c>
      <c r="K18" s="7"/>
    </row>
    <row r="19" spans="2:11" s="1" customFormat="1" x14ac:dyDescent="0.25">
      <c r="B19"/>
      <c r="C19"/>
      <c r="D19"/>
      <c r="E19"/>
      <c r="F19"/>
      <c r="G19"/>
      <c r="H19"/>
      <c r="I19"/>
      <c r="K19" s="7"/>
    </row>
    <row r="20" spans="2:11" s="1" customFormat="1" ht="15.75" thickBot="1" x14ac:dyDescent="0.3">
      <c r="B20"/>
      <c r="C20"/>
      <c r="D20"/>
      <c r="E20"/>
      <c r="F20"/>
      <c r="G20"/>
      <c r="H20"/>
      <c r="I20"/>
      <c r="K20" s="7"/>
    </row>
    <row r="21" spans="2:11" s="1" customFormat="1" ht="16.5" thickBot="1" x14ac:dyDescent="0.3">
      <c r="B21" s="10" t="s">
        <v>9</v>
      </c>
      <c r="C21" s="48"/>
      <c r="D21" s="48"/>
      <c r="E21" s="49"/>
      <c r="F21" s="15" t="s">
        <v>8</v>
      </c>
      <c r="G21" s="4">
        <f>SUM(I27:I35)</f>
        <v>0</v>
      </c>
      <c r="K21" s="7"/>
    </row>
    <row r="22" spans="2:11" s="1" customFormat="1" ht="60" x14ac:dyDescent="0.25">
      <c r="B22" s="11" t="s">
        <v>45</v>
      </c>
      <c r="C22" s="12" t="s">
        <v>41</v>
      </c>
      <c r="D22" s="12" t="s">
        <v>7</v>
      </c>
      <c r="E22" s="12" t="s">
        <v>14</v>
      </c>
      <c r="F22" s="12" t="s">
        <v>6</v>
      </c>
      <c r="G22" s="13" t="s">
        <v>19</v>
      </c>
      <c r="H22" s="14" t="s">
        <v>17</v>
      </c>
      <c r="K22" s="7">
        <v>100000000</v>
      </c>
    </row>
    <row r="23" spans="2:11" s="1" customFormat="1" ht="15" customHeight="1" x14ac:dyDescent="0.25">
      <c r="B23" s="45" t="s">
        <v>37</v>
      </c>
      <c r="C23" s="46"/>
      <c r="D23" s="46"/>
      <c r="E23" s="46"/>
      <c r="F23" s="46"/>
      <c r="G23" s="47"/>
      <c r="H23" s="14" t="s">
        <v>38</v>
      </c>
      <c r="K23" s="7"/>
    </row>
    <row r="24" spans="2:11" s="1" customFormat="1" ht="15" customHeight="1" x14ac:dyDescent="0.25">
      <c r="B24" s="16"/>
      <c r="C24" s="17"/>
      <c r="D24" s="17"/>
      <c r="E24" s="18"/>
      <c r="F24" s="33"/>
      <c r="G24" s="19"/>
      <c r="H24" s="14" t="s">
        <v>38</v>
      </c>
      <c r="K24" s="7"/>
    </row>
    <row r="25" spans="2:11" s="1" customFormat="1" x14ac:dyDescent="0.25">
      <c r="B25" s="16"/>
      <c r="C25" s="17"/>
      <c r="D25" s="17"/>
      <c r="E25" s="18"/>
      <c r="F25" s="33"/>
      <c r="G25" s="19"/>
      <c r="H25" s="14" t="s">
        <v>38</v>
      </c>
      <c r="K25" s="7"/>
    </row>
    <row r="26" spans="2:11" s="1" customFormat="1" ht="15" customHeight="1" x14ac:dyDescent="0.25">
      <c r="B26" s="45" t="s">
        <v>46</v>
      </c>
      <c r="C26" s="46"/>
      <c r="D26" s="46"/>
      <c r="E26" s="46"/>
      <c r="F26" s="46"/>
      <c r="G26" s="47"/>
      <c r="H26" s="14" t="s">
        <v>38</v>
      </c>
      <c r="K26" s="7"/>
    </row>
    <row r="27" spans="2:11" s="1" customFormat="1" x14ac:dyDescent="0.25">
      <c r="B27" s="16"/>
      <c r="C27" s="17"/>
      <c r="D27" s="17"/>
      <c r="E27" s="18"/>
      <c r="F27" s="33"/>
      <c r="G27" s="19"/>
      <c r="H27" s="26"/>
      <c r="I27" s="1" t="str">
        <f>IF(H27="ANO",1,"")</f>
        <v/>
      </c>
      <c r="K27" s="7"/>
    </row>
    <row r="28" spans="2:11" s="1" customFormat="1" x14ac:dyDescent="0.25">
      <c r="B28" s="16"/>
      <c r="C28" s="17"/>
      <c r="D28" s="17"/>
      <c r="E28" s="18"/>
      <c r="F28" s="33"/>
      <c r="G28" s="19"/>
      <c r="H28" s="26"/>
      <c r="I28" s="1" t="str">
        <f t="shared" ref="I28:I29" si="1">IF(H28="ANO",1,"")</f>
        <v/>
      </c>
      <c r="K28" s="8">
        <v>40544</v>
      </c>
    </row>
    <row r="29" spans="2:11" s="1" customFormat="1" x14ac:dyDescent="0.25">
      <c r="B29" s="16"/>
      <c r="C29" s="17"/>
      <c r="D29" s="17"/>
      <c r="E29" s="18"/>
      <c r="F29" s="33"/>
      <c r="G29" s="19"/>
      <c r="H29" s="26"/>
      <c r="I29" s="1" t="str">
        <f t="shared" si="1"/>
        <v/>
      </c>
      <c r="K29" s="7" t="s">
        <v>15</v>
      </c>
    </row>
    <row r="30" spans="2:11" s="1" customFormat="1" x14ac:dyDescent="0.25">
      <c r="B30" s="16"/>
      <c r="C30" s="17"/>
      <c r="D30" s="17"/>
      <c r="E30" s="18"/>
      <c r="F30" s="33"/>
      <c r="G30" s="19"/>
      <c r="H30" s="26"/>
      <c r="K30" s="7" t="s">
        <v>16</v>
      </c>
    </row>
    <row r="31" spans="2:11" s="1" customFormat="1" x14ac:dyDescent="0.25">
      <c r="B31" s="16"/>
      <c r="C31" s="17"/>
      <c r="D31" s="17"/>
      <c r="E31" s="18"/>
      <c r="F31" s="33"/>
      <c r="G31" s="19"/>
      <c r="H31" s="26"/>
      <c r="K31" s="7"/>
    </row>
    <row r="32" spans="2:11" s="1" customFormat="1" x14ac:dyDescent="0.25">
      <c r="B32" s="16"/>
      <c r="C32" s="17"/>
      <c r="D32" s="17"/>
      <c r="E32" s="18"/>
      <c r="F32" s="33"/>
      <c r="G32" s="19"/>
      <c r="H32" s="26"/>
      <c r="I32" s="1" t="str">
        <f t="shared" ref="I32" si="2">IF(H32="ANO",1,"")</f>
        <v/>
      </c>
      <c r="J32" s="1" t="s">
        <v>39</v>
      </c>
      <c r="K32" s="7"/>
    </row>
    <row r="33" spans="2:11" s="1" customFormat="1" x14ac:dyDescent="0.25">
      <c r="B33"/>
      <c r="C33"/>
      <c r="D33"/>
      <c r="E33"/>
      <c r="F33"/>
      <c r="G33"/>
      <c r="H33"/>
      <c r="I33"/>
      <c r="J33" s="1" t="s">
        <v>40</v>
      </c>
      <c r="K33" s="7"/>
    </row>
  </sheetData>
  <mergeCells count="7">
    <mergeCell ref="B26:G26"/>
    <mergeCell ref="B1:F1"/>
    <mergeCell ref="C6:E6"/>
    <mergeCell ref="B8:G8"/>
    <mergeCell ref="B11:G11"/>
    <mergeCell ref="C21:E21"/>
    <mergeCell ref="B23:G23"/>
  </mergeCells>
  <dataValidations count="7">
    <dataValidation operator="greaterThanOrEqual" allowBlank="1" showInputMessage="1" showErrorMessage="1" promptTitle="Datum dokončení prací" prompt="Doplňte datum dokončení projektových prací_x000a_" sqref="F10 F25"/>
    <dataValidation type="whole" operator="greaterThanOrEqual" allowBlank="1" showInputMessage="1" showErrorMessage="1" promptTitle="Výše referenčních nákladů" prompt="Doplňte odpovídající výši stavebních nákladů" sqref="E12:E17 E27:E32">
      <formula1>$K$7</formula1>
    </dataValidation>
    <dataValidation type="date" operator="greaterThanOrEqual" allowBlank="1" showInputMessage="1" showErrorMessage="1" promptTitle="Datum dokončení prací" prompt="Doplňte datum dokončení projektových prací_x000a_" sqref="F12:F17 F27:F32">
      <formula1>$K$13</formula1>
    </dataValidation>
    <dataValidation type="whole" operator="greaterThanOrEqual" allowBlank="1" showInputMessage="1" showErrorMessage="1" promptTitle="Délka mostu" prompt="Doplňte odpovídající výši stavebních nákladů v Kč bez DPH_x000a_" sqref="E10 E25">
      <formula1>$K$7</formula1>
    </dataValidation>
    <dataValidation type="list" allowBlank="1" showInputMessage="1" showErrorMessage="1" promptTitle="Hodnocení - vyplňuje zadavatel" prompt="Ano - požadavky splněny_x000a_Ne - požadavky nesplněny" sqref="H12:H17 H27:H32">
      <formula1>$K$14:$K$15</formula1>
    </dataValidation>
    <dataValidation type="list" allowBlank="1" showInputMessage="1" showErrorMessage="1" promptTitle="Druh služeb" prompt="Doplňte druh poskytovaných služeb dle výběru" sqref="C10 C27:C32 C25 C12:C17">
      <formula1>$J$17:$J$18</formula1>
    </dataValidation>
    <dataValidation type="list" allowBlank="1" showInputMessage="1" showErrorMessage="1" promptTitle="Popis činnosti " prompt="Doplňte popis činnosti odborného personálu" sqref="D10 D12:D17 D25 D27:D32">
      <formula1>$K$5:$K$6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Souhrnná tabulka</vt:lpstr>
      <vt:lpstr>I.</vt:lpstr>
      <vt:lpstr>II.</vt:lpstr>
      <vt:lpstr>III.</vt:lpstr>
      <vt:lpstr>IV.</vt:lpstr>
      <vt:lpstr>V.</vt:lpstr>
      <vt:lpstr>VI.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2021-02-23T18:10:52Z</dcterms:modified>
</cp:coreProperties>
</file>