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3530"/>
  <workbookPr/>
  <bookViews>
    <workbookView xWindow="65426" yWindow="65426" windowWidth="19420" windowHeight="10420" activeTab="0"/>
  </bookViews>
  <sheets>
    <sheet name="VZ0002" sheetId="13" r:id="rId1"/>
  </sheets>
  <definedNames/>
  <calcPr calcId="191029"/>
  <extLst/>
</workbook>
</file>

<file path=xl/sharedStrings.xml><?xml version="1.0" encoding="utf-8"?>
<sst xmlns="http://schemas.openxmlformats.org/spreadsheetml/2006/main" count="108" uniqueCount="74">
  <si>
    <t>Název požadovaného výrobku</t>
  </si>
  <si>
    <t>technická specifikace požadovaného výrobku</t>
  </si>
  <si>
    <t>množství</t>
  </si>
  <si>
    <t>jednotka</t>
  </si>
  <si>
    <t>cena celkem včetně DPH</t>
  </si>
  <si>
    <t>NABÍDKA</t>
  </si>
  <si>
    <t>ks</t>
  </si>
  <si>
    <t>maximální možná cena včetně DPH/jednotka</t>
  </si>
  <si>
    <t>maximální možná cena bez DPH/jednotka</t>
  </si>
  <si>
    <t>jednotková cena bez DPH</t>
  </si>
  <si>
    <t>cena celkem bez DPH</t>
  </si>
  <si>
    <t>konvektomat s kondenzační jednotkou a změkčovačem vody</t>
  </si>
  <si>
    <t>multifunkční pánev (100 lt) včetně zákrytu vzduchotechniky</t>
  </si>
  <si>
    <t>myčka bílého nádobí včetně změkčovače</t>
  </si>
  <si>
    <t>multifunkční kutr</t>
  </si>
  <si>
    <t>temperační stroj na čokoládu s vibrační deskou a 5l objemem</t>
  </si>
  <si>
    <t>melanžer</t>
  </si>
  <si>
    <t>hnětací univerzální stroj (s kotlíky 30-60l)</t>
  </si>
  <si>
    <t>velkoobjemová chladnice</t>
  </si>
  <si>
    <t>kutr robot Coupe</t>
  </si>
  <si>
    <t>holdomat</t>
  </si>
  <si>
    <t>tyčový mixér profi</t>
  </si>
  <si>
    <t>bruska nožů</t>
  </si>
  <si>
    <t>multifunkční robot</t>
  </si>
  <si>
    <t>univerzální robot</t>
  </si>
  <si>
    <t>profesionální ruční šlehač</t>
  </si>
  <si>
    <t>vakuovačka</t>
  </si>
  <si>
    <t>fritéza</t>
  </si>
  <si>
    <t>palačinkovač</t>
  </si>
  <si>
    <t>P_01</t>
  </si>
  <si>
    <t>Vybavení gastronomického centra excelence</t>
  </si>
  <si>
    <t>multifunkční pánev (2 x 15lt)</t>
  </si>
  <si>
    <t>A</t>
  </si>
  <si>
    <r>
      <t xml:space="preserve">cukrářská horkovzdušná pec          </t>
    </r>
  </si>
  <si>
    <t>kynárna těsta</t>
  </si>
  <si>
    <t>D</t>
  </si>
  <si>
    <t xml:space="preserve">myčka černého nádobí umožňující i sanitaci cukrářských přepravek </t>
  </si>
  <si>
    <t>B</t>
  </si>
  <si>
    <t>změkčovač vody automatický</t>
  </si>
  <si>
    <t xml:space="preserve">stojan na plechy  </t>
  </si>
  <si>
    <t>C</t>
  </si>
  <si>
    <t>digestoř</t>
  </si>
  <si>
    <t xml:space="preserve">cukrářská fritéza </t>
  </si>
  <si>
    <t>výdejní vana vyhřívaná</t>
  </si>
  <si>
    <t>samoobslužná chladící vitrína dvoupolicová (výdejní chladící pult)</t>
  </si>
  <si>
    <r>
      <rPr>
        <b/>
        <sz val="8"/>
        <rFont val="Arial"/>
        <family val="2"/>
      </rPr>
      <t>elektrický konvektomat</t>
    </r>
    <r>
      <rPr>
        <sz val="8"/>
        <rFont val="Arial"/>
        <family val="2"/>
      </rPr>
      <t xml:space="preserve">
* kapacita 10 x GN1/1
* ceritifikace v souladu s KIWA, nebo podobné, vybavení systémem HDI (Hi Density Control) nebo   obdobnou, SCC (Self Cooking Control) nebo obdobnou, ELC (Efficient Level Control) nebo obdobnou, CC (Care Control) nebo obdobnou, funkce Remote (ovládání prostřednictvím IPhonu)
* min. 7 provozních režimů
* rozsah teplot min.: horký suchý vzduch 30 – 300 °C
                                       pára 30 – 130 °C
                                       kombinace 30 – 300 °C
* jehla na měření teploty jádra s min. 6 body
* min. 5 programovatelných rychlostí ventilátoru
* funkce rychlého zchlazení
* vybavení automatizovaným čistícím systémem (mytí pomocí tablet)
* nízkoteplotní vaření, vývin páry pomocí parního generátoru pro optimální parní výkon i při nízkých teplotách
* diagnostika stavu zavápnění přístroje
* hlavní vypínací tlačítka, dvoustupňové ovládání dveřní kliky 
* dotyková barevná obrazovka se symboly a centrální kolečko na ovládání a potvrzení volby
* textový displej všech varných procesů
* diagnostika závad
* automaticky navíjecí sprcha
* výklopná klec
* osvětlení varné komory pomocí LED osvětlení 
* vestavěné WiFi pro připojení k systému HACCP 
* nastavitelné nožičky
* příkon max. 25 kW
* kondenzační nástavec na odvod páry vystupující z konvektomatu, napětí 230V
* celonerezový podstavec pro konvektomat s kovovým stavitelným podnožím,
* jednostranné zásuvy na ukládání nádob GN1/1 a částečnou policí
* automatický změkčovač vody se zásobníkem, elektronické objemové i časové řízení, min. obsah pryskyřice 5 kg, napětí 230V</t>
    </r>
  </si>
  <si>
    <t>elektrická multifunkční pánev
* užitečná kapacita 90 – 110 litrů
* řídící inteligentní modus s min. 7 druhy provozu a centrální kolečko na ovládání a potvrzení volby
* zvedací a spouštěcí automatika
* přesné plnění přes integrovaný přívod vody
* integrovaný odtok vody s pevným napojením na odpad
* sonda teploty jádra s min. 6 měřícími zónami
* vestavěné WiFi pro připojení k systému  HACCP
* možnost rozdělení dna nádoby na jednotlivé topné zóny a nastavovat u nich rozdílné teploty nebo postupy přípravy
* varná plocha v rozmezí 35 – 40 dm2
* vestavná navíjecí sprcha
* elektrická zásuvka na 230V
* nastavitelné podnoží
* rozsah teplot manuálních režimů (pečení, vaření, fritování) min. v rozsahu 30 – 250 °C
* topný systém - VarioBoost nebo obdobný
* příkon max 32 kW
včetně sady příslušenství:
* 1x rameno pro zvedací a spouštěcí automatiku
* 2x varný koš
* 1x špachtle malá
* 2x rošt na dno pánve
* 1x síto pro volné produkty
* 1x vozík na koše pro ukládání, přepravu a odkapávání košů
* 1x vario mobilní vozík pro snadné vyprazdňování pokrmů z pánve
* odsávací zákryt s filtry bez kondenzační jednotky</t>
  </si>
  <si>
    <r>
      <t xml:space="preserve">elektrická multifunkční pánev
* užitečná kapacita v rozmezí 2 x 14 až 20 litrů
* modus s min. 7 druhy provozu a centrální kolečko na ovládání a potvrzení volby
* zvedací a spouštěcí automatika
* přesné plnění přes integrovaný přívod vody
* integrovaný odtok vody s pevným napojením na odpad
* sonda teploty jádra s min. 6 měřícími zónami
* vestavěné WiFi pro připojení k systému  HACCP
* výška okraje pánve v rozmezí 850 – 950mm, varná plocha v rozmezí 10 až 15 dm2
* rozsah teplot manuálních režimů (pečení, vaření, fritování) min. v rozsahu 30 – 250 °C
* topný systém – VarioBoost nebo obdobný
* příkon max. do 17 kW
</t>
    </r>
    <r>
      <rPr>
        <b/>
        <sz val="8"/>
        <rFont val="Arial"/>
        <family val="2"/>
      </rPr>
      <t>včetně výbavy a sady příslušenství:</t>
    </r>
    <r>
      <rPr>
        <sz val="8"/>
        <rFont val="Arial"/>
        <family val="2"/>
      </rPr>
      <t xml:space="preserve">
* skříňka spodní pro multifunkční pánev
* 2x rameno pro zvedací a spouštěcí automatiku
* 1x varný koš
* 1x fritovací koš
* 1x špachtle malá
* 2x rošt na dno pánve
* 1x síto pro volné produkty</t>
    </r>
  </si>
  <si>
    <r>
      <rPr>
        <b/>
        <sz val="8"/>
        <rFont val="Arial"/>
        <family val="2"/>
      </rPr>
      <t>myčka nádobí a skla</t>
    </r>
    <r>
      <rPr>
        <sz val="8"/>
        <rFont val="Arial"/>
        <family val="2"/>
      </rPr>
      <t xml:space="preserve">
* celonerezové dvouplášťové provedení
* kompletní lisovaná vnitřní konstrukce se zaoblenými rohy
* tepelná izolace
* hlučnost max. 65 dB
* dávkovač mycího a oplachového prostředku řízený časově s ovládáním na displeji
* elektronické dotykové ovládání
* vanový a odpadový filtrační systém
* rozměr koše min. 500x500 mm
* využitelná výška mycí komory min. 370 mm
* min. 4 mycí program
* programy pro samočištění
* odpadové čerpadlo
* systém SoftStar nebo obdobný
* vstupní teplota vody v rozmezí min. 10 – 80 °C
* příkon max. 10 kW
* spotřeba vody na jeden cyklus max. 2 litry
</t>
    </r>
    <r>
      <rPr>
        <b/>
        <sz val="8"/>
        <rFont val="Arial"/>
        <family val="2"/>
      </rPr>
      <t>včetně příslušenství a výbavy:</t>
    </r>
    <r>
      <rPr>
        <sz val="8"/>
        <rFont val="Arial"/>
        <family val="2"/>
      </rPr>
      <t xml:space="preserve">
* stůl mycí se dvěma lisovanými dřezy a prolamovanou deskou z nerezové potravinářské oceli - plechu tloušťka min. 1,2 mm, podlepený dřevotřískou, s částečnou policí
* požadované rozměry stolu max. 1650 x 700 x 900 mm (dxšxv), zadní lem 40 mm nerezové podnoží se seřiditelnými patkami, plná částečná police o síle min. 40 mm, světlost police 150 mm,
v levé části pod deskou prostor pro spotřebič (myčku) min. 600x600x830 mm,
* dva dřezy vevařované umístěné vpravo, s otvorem pro sifon DN 50, rozměry dřezů 400x400x250 mm, čelní zakrytování dřezu
* sprcha tlaková na nádobí s napouštěcím ramínkem
* směšovací nástěnná baterie ovládaná kohoutky pro studenou a teplou vodu s napouštěcím ramínkem z baterie
* tlaková hadice s vyvažovací pružinou a úchytem na zeď, háčkem na sprchu, délka hadice min. 800 mm
* automatický změkčovač vody se zásobníkem, elektronické objemové i časové řízení, min. obsah pryskyřice 5 kg, napětí 230V</t>
    </r>
  </si>
  <si>
    <r>
      <t>k</t>
    </r>
    <r>
      <rPr>
        <b/>
        <sz val="8"/>
        <rFont val="Arial"/>
        <family val="2"/>
      </rPr>
      <t>utr pro zpracování surovin (masa, zeleniny a ovoce, přípravu těst apod.)</t>
    </r>
    <r>
      <rPr>
        <sz val="8"/>
        <rFont val="Arial"/>
        <family val="2"/>
      </rPr>
      <t xml:space="preserve">
* kovové provedení, nádoba nerezová s objemem 4 – 5 l
* min. dvě rychlosti s regulací (počet otáček/min v rozmezí 1300 – 1600  a 2500 – 3200)
* pulzní tlačítko
* bezpečnostní pojistka 400 V
* příkon v rozmezí 0,8 – 1,0 kW
* příslušenství
</t>
    </r>
  </si>
  <si>
    <r>
      <t xml:space="preserve">horkovzdušná pec s integrovaným parním systémem (generátorem)
</t>
    </r>
    <r>
      <rPr>
        <sz val="8"/>
        <rFont val="Arial"/>
        <family val="2"/>
      </rPr>
      <t>* kapacita plechů 8 x 400/600mm
* rozteč mezi plechy v rozmezí 90 – 100mm
* rozsah teplot manuálních režimů min.
     - horký suchý vzduch 30 – 300 °C
     - pára 30 – 130 °C
     - kombinace 30 – 300 °C
* barevná dotyková obrazovka LCD,TFT s vysokým rozlišením s Touch Screan funkcí a Scoller plus ovladačem
* cloud uložiště receptů s foto a českým popisem
* autoklima
* systém rozstřikování vody
* funkce aktivního osvěžení komory
* předehřívací parní generátor
* ICS interaktivní systém
* automatická samočistící funkce interiéru pece
* elektronicky kontrolovaný motor ventilátoru s min. 8 rychlostmi
* změna smyslu otáčení ventilátoru
* vnitřní LED osvětlení
* dvojité temperované sklo s vlastností odrážení tepelné radiace zpět do komory
* oboustranné otvírání dveří
* USB port s HACCP
* napěti 400 V, příkon max. 22 kW</t>
    </r>
    <r>
      <rPr>
        <b/>
        <sz val="8"/>
        <rFont val="Arial"/>
        <family val="2"/>
      </rPr>
      <t xml:space="preserve">
</t>
    </r>
  </si>
  <si>
    <r>
      <t xml:space="preserve">kynárna pro agregaci s horkovzdušnou pecí
</t>
    </r>
    <r>
      <rPr>
        <sz val="8"/>
        <rFont val="Arial"/>
        <family val="2"/>
      </rPr>
      <t>* kapacita plechů 12 – 16 x 400/600 mm
* rozteč mezi plechy min. 70mm
* elektronické ovládání
* dotykový displej zapařovací systém – parní generátor
* maximální teplota min. 60°C
* nastavitelné podnoží
* napětí 230 V, příkon max. do 3 kW</t>
    </r>
    <r>
      <rPr>
        <b/>
        <sz val="8"/>
        <rFont val="Arial"/>
        <family val="2"/>
      </rPr>
      <t xml:space="preserve">
</t>
    </r>
  </si>
  <si>
    <r>
      <t xml:space="preserve">temperovací stroj na čokoládu průtokový s chlazením
</t>
    </r>
    <r>
      <rPr>
        <sz val="8"/>
        <rFont val="Arial"/>
        <family val="2"/>
      </rPr>
      <t xml:space="preserve">* stolní provedení, nožní ovládání spouštění
* kapacita vany náplně min. 5 kg
* ovládání dotykovým displejem
* plášť z nerezové oceli
* napájení 230 V, příkon max. 1,4 kW
* rozměry max. 500 x 500x 700 mm
* vibrační deska – stůl s nádobou pro odstranění bublin v čokoládě
     - rozměr max. 550 x 250 x 125 mm, napájení 230 V, hmotnost max. 12 kg
</t>
    </r>
  </si>
  <si>
    <r>
      <t xml:space="preserve">melanžer na rafinaci
</t>
    </r>
    <r>
      <rPr>
        <sz val="8"/>
        <rFont val="Arial"/>
        <family val="2"/>
      </rPr>
      <t>* louskání a drcení zrn
*  nerezová násypka
* bezpečnostní mřížka
* kamenné válce - průměr válce 130-150 mm
* nerezové nádoby pod válci - rozměry max. 700 x 600 x 1200 mm
* příkon max. 4 kW.</t>
    </r>
  </si>
  <si>
    <r>
      <t xml:space="preserve">univerzální šlehací a hnětací stroj pro přípravu lehčích a těžších těst a šlehání
</t>
    </r>
    <r>
      <rPr>
        <sz val="8"/>
        <rFont val="Arial"/>
        <family val="2"/>
      </rPr>
      <t>* nerez - lakované provedení
* ochranný kryt
* kotlíky 1x 60 l a 1x 30 l
* min. 3 rychlostní chody
* automatický zdvih díže
* spouštění pomocí tlačítek
* napětí 400 V
* příkon v rozmezí 1,5-3 kW
* hmotnost max 300 kg</t>
    </r>
    <r>
      <rPr>
        <b/>
        <sz val="8"/>
        <rFont val="Arial"/>
        <family val="2"/>
      </rPr>
      <t xml:space="preserve">
příslušenství:
</t>
    </r>
    <r>
      <rPr>
        <sz val="8"/>
        <rFont val="Arial"/>
        <family val="2"/>
      </rPr>
      <t>* hnětací háky
* míchací a šlehací metly 30 a 60 l
* vozík a podstavec pro kotlík
* redukce kotlíku 30 l</t>
    </r>
    <r>
      <rPr>
        <b/>
        <sz val="8"/>
        <rFont val="Arial"/>
        <family val="2"/>
      </rPr>
      <t xml:space="preserve">
</t>
    </r>
  </si>
  <si>
    <r>
      <t xml:space="preserve">myčka černého nádobí v celonerezovém robustním dvouplášťovém provedení
</t>
    </r>
    <r>
      <rPr>
        <sz val="8"/>
        <rFont val="Arial"/>
        <family val="2"/>
      </rPr>
      <t>* kombinovaná dvířka s otevíráním a výsuvem - využitelná výška pro vkládání nádobí min. 600 mm, maximální výška myčky 2200mm v poloze otevření (včetně podnoží)
* lisované nádrže
* nerezové filtry a mycí otočné 3-ramena
* dávkovač mycího a oplachového prostředku řízený elektronicky
* elektronické ovládání na LCD multifunkčním displeji
* tlakový systém oplachu
* min. 4 mycí programy a intenzivní i samočistící programy
* soft start
* regulovatelný termostat bojleru
* nerezový filtr vany
* rozměr koše š=500- 600 mm a d=600-700 mm (musí se vejít přepravky 400/600mm)
* odpadové elektronicky řízené čerpadlo
* rekuperační jednotka
* vstupní teplota vody v rozmezí min. 10 – 80 °C
* příkon max. 13 kW
* napětí 400 V
* spotřeba vody na jeden cyklus max. 3,5 l
* nastavitelné podnoží</t>
    </r>
  </si>
  <si>
    <r>
      <t xml:space="preserve">lednice v profesionálním provedení
</t>
    </r>
    <r>
      <rPr>
        <sz val="8"/>
        <rFont val="Arial"/>
        <family val="2"/>
      </rPr>
      <t xml:space="preserve">* objem min. 550 litrů
* rozměr roštu pro uložení 1x GN 2/1
* celoprostorové chlazení s cirkulací vzduchu
* nastavitelný rozsah teplot v rozmezí min.  v rozsahu +3 až +12 °C, pro okolní teploty do 43 °C
* digitální ukazatel teploty
* automatické odtávání
* uzamykatelné dveře
* min. 4 nastavitelné rošty
* jeden podlahový rošt
* napětí 230 V
* spotřeba max. 1,5 kWh/den
* vnější rozměry max. š 750 mm, h 750 mm,  v 1750 mm
</t>
    </r>
  </si>
  <si>
    <r>
      <t xml:space="preserve">kutr pro zpracování surovin
</t>
    </r>
    <r>
      <rPr>
        <sz val="8"/>
        <rFont val="Arial"/>
        <family val="2"/>
      </rPr>
      <t xml:space="preserve">* nerezová nádoba s držadlem o objemu 2,5 – 3,2 l
* 1 rychlost, otáčky v rozmezí 1300 – 1600 ot/min
* pulzní tlačítko, bezpečnostní pojistka, nůž s rovným ostřím
* napětí 230 V, příkon v rozmezí 500 – 650W
* příslušenství
</t>
    </r>
  </si>
  <si>
    <r>
      <t>nízkoteplotní zařízení
*</t>
    </r>
    <r>
      <rPr>
        <sz val="8"/>
        <rFont val="Arial"/>
        <family val="2"/>
      </rPr>
      <t xml:space="preserve"> velikost 3x GN 1/1
* min. rozteč zásuvů 70 mm pro vložení 3x1/1 GN (60-70 mm) nebo 2x1/1 GN (95 - 105 mm)
* teplota v rozmezí min. 30 až 120 °C
* elektronické ovládání
* funkce Hold a časování
* teplotní sonda
* regulační klapky pro odvětrání komory včetně zadní stěny
* hygienické lisované provedení – zaoblené rohy komory, možnost stohování
* napětí 230 V, příkon 0,9 – 1,1 kW</t>
    </r>
    <r>
      <rPr>
        <b/>
        <sz val="8"/>
        <rFont val="Arial"/>
        <family val="2"/>
      </rPr>
      <t xml:space="preserve">
</t>
    </r>
  </si>
  <si>
    <r>
      <rPr>
        <b/>
        <sz val="8"/>
        <rFont val="Arial"/>
        <family val="2"/>
      </rPr>
      <t xml:space="preserve"> mixer tyčový pro přípravu pokrmů s vyšší zátěží</t>
    </r>
    <r>
      <rPr>
        <sz val="8"/>
        <rFont val="Arial"/>
        <family val="2"/>
      </rPr>
      <t xml:space="preserve">
* regulace otáček 2300 – 9600 tis. ot/min
* min. 8 rychlostí
* ponor min. 20 cm
* úplná rozebíratelnost ochranného zvonu a mixovacího nože
* hmotnost max 3,5 kg
* napětí 230 V, příkon 350 - 650 W</t>
    </r>
  </si>
  <si>
    <r>
      <t xml:space="preserve"> </t>
    </r>
    <r>
      <rPr>
        <b/>
        <sz val="8"/>
        <rFont val="Arial"/>
        <family val="2"/>
      </rPr>
      <t>brusič stolní</t>
    </r>
    <r>
      <rPr>
        <sz val="8"/>
        <rFont val="Arial"/>
        <family val="2"/>
      </rPr>
      <t xml:space="preserve">
* elektrický brus s diamantovými a leštícími kotouči
* broušení, obtahování a leštění
* napětí 230V, příkon max. 100 W
</t>
    </r>
  </si>
  <si>
    <r>
      <t xml:space="preserve">stolní univerzální kuchyňský robot
</t>
    </r>
    <r>
      <rPr>
        <sz val="8"/>
        <rFont val="Arial"/>
        <family val="2"/>
      </rPr>
      <t xml:space="preserve">* otáčky v rozmezí min. v rozsahu 60 až 200 ot/min.
* min. 10 rychlostí elektronicky regulovaných
* objem nerezové mísy v rozmezí 4,2 – 5 l
* kovové tělo motorové jednotky s čelním náhonem
* pracovní nástavce: hnětací háky a metla, bezpečnostní kryt kotlíku
* napětí 230 V, příkon 0,3 – 0,5 kW </t>
    </r>
  </si>
  <si>
    <r>
      <t xml:space="preserve">automatický změkčovač k myčce černého nádobí
</t>
    </r>
    <r>
      <rPr>
        <sz val="8"/>
        <rFont val="Arial"/>
        <family val="2"/>
      </rPr>
      <t>* automatický změkčovač vody se zásobníkem
* elektronické objemové i časové řízení
* min. obsah pryskyřice 10 kg
* napětí 230V</t>
    </r>
    <r>
      <rPr>
        <b/>
        <sz val="8"/>
        <rFont val="Arial"/>
        <family val="2"/>
      </rPr>
      <t xml:space="preserve">
</t>
    </r>
  </si>
  <si>
    <r>
      <t xml:space="preserve">regálový nerezový vozík s kapacitou 16 plechů 400x600 mm 
</t>
    </r>
    <r>
      <rPr>
        <sz val="8"/>
        <rFont val="Arial"/>
        <family val="2"/>
      </rPr>
      <t>* rozteč zásuvůí 75 až 90 mm
* bezpečnostní závora proti vysunutí
* pojezdová kolečka, z toho min. 2 bržděná
* výška vozíku max. 1600 mm</t>
    </r>
    <r>
      <rPr>
        <b/>
        <sz val="8"/>
        <rFont val="Arial"/>
        <family val="2"/>
      </rPr>
      <t xml:space="preserve">
</t>
    </r>
  </si>
  <si>
    <r>
      <t xml:space="preserve">závěsná digestoř (nad cukrářskou fritézu)
</t>
    </r>
    <r>
      <rPr>
        <sz val="8"/>
        <rFont val="Arial"/>
        <family val="2"/>
      </rPr>
      <t>* celonerezové provedení, včetně tukových nerezových filtrů
* rozměry kompatibilní s rozměry cukrářské fritézy, horní výstup
* napětí 230 V, příkon max. do 500 W
* bez ventilátoru</t>
    </r>
  </si>
  <si>
    <r>
      <t xml:space="preserve">velkoobjemová fritéza
</t>
    </r>
    <r>
      <rPr>
        <sz val="8"/>
        <rFont val="Arial"/>
        <family val="2"/>
      </rPr>
      <t xml:space="preserve">* celonerezové provedení, odkládací plocha na koš
* regulace teploty max. 190 °C, kapacita vany 20 - 32 l
* max. kapacita oleje 15-25 l,
* výpustný mechanizmus na olej se zajištěním
* kontrolky stavu zapnutí a teploty
* napětí 400 V, příkon max. 10 kW
</t>
    </r>
  </si>
  <si>
    <r>
      <t xml:space="preserve">stolní profesionální univerzální kuchyňský robot
</t>
    </r>
    <r>
      <rPr>
        <sz val="8"/>
        <rFont val="Arial"/>
        <family val="2"/>
      </rPr>
      <t xml:space="preserve">* otáčky v rozmezí min. 40 až 200 ot/min
* min. 10 rychlostí regulovaných elektronicky
* objem nerezové mísy v rozmezí 6 – 7,5 l
* kovové tělo motorové jednotky s čelním náhonem
* pohon ozubenými koly
* pracovní nástavce: hnětací háky a metla, bezpečnostní kryt kotlíku
* napětí 230 V, příkon 0,4 – 0,65 kW 
</t>
    </r>
  </si>
  <si>
    <r>
      <t xml:space="preserve">Ruční combi mixér
</t>
    </r>
    <r>
      <rPr>
        <sz val="8"/>
        <rFont val="Arial"/>
        <family val="2"/>
      </rPr>
      <t xml:space="preserve">* metly, míchací tyč
* min. 2 rychlostní funkce
* příslušenství vhodné pro umývání v myčce
* hmotnost max. 1,3 kg,
* regulace otáček od 2000-12500 ot./min a od 350 – 1600 ot./min, 
* napětí 230V, příkon. max. 400 W
* příslušenství
</t>
    </r>
  </si>
  <si>
    <r>
      <t xml:space="preserve">Výdejní vana celonerezová pojízdná
</t>
    </r>
    <r>
      <rPr>
        <sz val="8"/>
        <rFont val="Arial"/>
        <family val="2"/>
      </rPr>
      <t>* 4 otočná kolečka min. 2 bržděná
* kapacita 4xGN1/1 s max. hloubkou vložení GN 200 mm
* vana prolisovaná, sklápěcí pojezd na tácy
* termostatické ovládání do 90 °C
* vany dělené
* spodní odkládací police
* vypouštěcí ventily
* napětí 230V, příkon max. 3 kW</t>
    </r>
    <r>
      <rPr>
        <b/>
        <sz val="8"/>
        <rFont val="Arial"/>
        <family val="2"/>
      </rPr>
      <t xml:space="preserve">
</t>
    </r>
  </si>
  <si>
    <r>
      <t xml:space="preserve">Balička pro vakuování různých druhů potravin
</t>
    </r>
    <r>
      <rPr>
        <sz val="8"/>
        <rFont val="Arial"/>
        <family val="2"/>
      </rPr>
      <t>* automatický systém vakuování
* digitální nerezové provedení
* vakuování do hladkých i dvouvrstvých vroubkovaných sáčků
* jeden široký svar
* délka svařovací lišty 220 - 320 mm
* výkon vývěvy  7-9 m3/h
* vnitřní prostor - min rozměry v 80  š 260  h 300 mm
* napětí 230 V, příkon min 350, max. 550 W</t>
    </r>
    <r>
      <rPr>
        <b/>
        <sz val="8"/>
        <rFont val="Arial"/>
        <family val="2"/>
      </rPr>
      <t xml:space="preserve">
</t>
    </r>
  </si>
  <si>
    <r>
      <t xml:space="preserve">Stolní celonerezové fritéza dvoukošová
</t>
    </r>
    <r>
      <rPr>
        <sz val="8"/>
        <rFont val="Arial"/>
        <family val="2"/>
      </rPr>
      <t>* 2 vany o objemu 10 až 12 lt 
* výpustné kohouty
* tepelná pojistka
* max. teplota smažení min. 190 °C
* max. kapacita oleje  v obou vanách  7-10 l
* 2x400V, příkon v rozmezí 5 až 7 kW</t>
    </r>
    <r>
      <rPr>
        <b/>
        <sz val="8"/>
        <rFont val="Arial"/>
        <family val="2"/>
      </rPr>
      <t xml:space="preserve">
</t>
    </r>
  </si>
  <si>
    <r>
      <t xml:space="preserve">jednoduchý stolní palačinkovač
</t>
    </r>
    <r>
      <rPr>
        <sz val="8"/>
        <rFont val="Arial"/>
        <family val="2"/>
      </rPr>
      <t>* průměr plotýnky 35 – 42 cm
* nepřilnavý povrch
* termostatická regulace teploty 50-300 °C
* nerezové provedení
* napětí  230 V, příkon 2,4 – 3,5 kW</t>
    </r>
  </si>
  <si>
    <t>Položky označené v prvním sloupci písmeny musí být rozměrově, výkonnostně a ideově logicky propojené.</t>
  </si>
  <si>
    <r>
      <rPr>
        <b/>
        <sz val="8"/>
        <rFont val="Arial"/>
        <family val="2"/>
      </rPr>
      <t xml:space="preserve"> nerezové provedení s vestavným agregátem</t>
    </r>
    <r>
      <rPr>
        <sz val="8"/>
        <rFont val="Arial"/>
        <family val="2"/>
      </rPr>
      <t xml:space="preserve">
* výstavní plocha pro uchování a prezentaci chlazených produktů
* s podstavou, přední opláštění, šíře 1000 mm, hloubka 750mm, výška v rozmezí 1350 až 1550mm, pojízdná, sklápěcí pojezd na tácy
* osvětlení výstavní plochy
* automatické odtávání
* chlazená, rozsah teploty +2 až +12 °C
* napětí 230V, příkon: od 200 do 500 W</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</si>
</sst>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Kč&quot;_-;\-* #,##0.00\ &quot;Kč&quot;_-;_-* &quot;-&quot;??\ &quot;Kč&quot;_-;_-@_-"/>
    <numFmt numFmtId="164" formatCode="#,##0\ &quot;Kč&quot;"/>
    <numFmt numFmtId="166" formatCode="#,##0.00\ &quot;Kč&quot;"/>
  </numFmts>
  <fonts count="13">
    <font>
      <sz val="11"/>
      <color theme="1"/>
      <name val="Calibri"/>
      <family val="2"/>
      <scheme val="minor"/>
    </font>
    <font>
      <sz val="10"/>
      <name val="Arial"/>
      <family val="2"/>
    </font>
    <font>
      <u val="single"/>
      <sz val="10"/>
      <color indexed="12"/>
      <name val="Arial"/>
      <family val="2"/>
    </font>
    <font>
      <sz val="8"/>
      <name val="MS Sans Serif"/>
      <family val="2"/>
    </font>
    <font>
      <b/>
      <sz val="10"/>
      <color theme="1"/>
      <name val="Arial"/>
      <family val="2"/>
    </font>
    <font>
      <b/>
      <sz val="14"/>
      <color theme="1"/>
      <name val="Arial"/>
      <family val="2"/>
    </font>
    <font>
      <b/>
      <sz val="11"/>
      <color theme="1"/>
      <name val="Calibri"/>
      <family val="2"/>
      <scheme val="minor"/>
    </font>
    <font>
      <b/>
      <sz val="10"/>
      <color rgb="FF0070C0"/>
      <name val="Arial"/>
      <family val="2"/>
    </font>
    <font>
      <b/>
      <sz val="9"/>
      <name val="Arial"/>
      <family val="2"/>
    </font>
    <font>
      <b/>
      <sz val="20"/>
      <color rgb="FF33CC33"/>
      <name val="Calibri"/>
      <family val="2"/>
      <scheme val="minor"/>
    </font>
    <font>
      <sz val="8"/>
      <name val="Arial"/>
      <family val="2"/>
    </font>
    <font>
      <b/>
      <sz val="8"/>
      <name val="Arial"/>
      <family val="2"/>
    </font>
    <font>
      <b/>
      <i/>
      <sz val="11"/>
      <color rgb="FFFF0000"/>
      <name val="Calibri"/>
      <family val="2"/>
      <scheme val="minor"/>
    </font>
  </fonts>
  <fills count="5">
    <fill>
      <patternFill/>
    </fill>
    <fill>
      <patternFill patternType="gray125"/>
    </fill>
    <fill>
      <patternFill patternType="solid">
        <fgColor theme="4" tint="0.39998000860214233"/>
        <bgColor indexed="64"/>
      </patternFill>
    </fill>
    <fill>
      <patternFill patternType="solid">
        <fgColor theme="0" tint="-0.1499900072813034"/>
        <bgColor indexed="64"/>
      </patternFill>
    </fill>
    <fill>
      <patternFill patternType="solid">
        <fgColor rgb="FF92D050"/>
        <bgColor indexed="64"/>
      </patternFill>
    </fill>
  </fills>
  <borders count="18">
    <border>
      <left/>
      <right/>
      <top/>
      <bottom/>
      <diagonal/>
    </border>
    <border>
      <left style="medium">
        <color theme="0" tint="-0.4999699890613556"/>
      </left>
      <right/>
      <top style="medium">
        <color theme="0" tint="-0.4999699890613556"/>
      </top>
      <bottom style="medium">
        <color theme="0" tint="-0.4999699890613556"/>
      </bottom>
    </border>
    <border>
      <left style="thin">
        <color theme="0" tint="-0.4999699890613556"/>
      </left>
      <right style="thin">
        <color theme="0" tint="-0.4999699890613556"/>
      </right>
      <top style="medium">
        <color theme="0" tint="-0.4999699890613556"/>
      </top>
      <bottom style="thin">
        <color theme="0" tint="-0.4999699890613556"/>
      </bottom>
    </border>
    <border>
      <left style="thin">
        <color theme="0" tint="-0.4999699890613556"/>
      </left>
      <right style="medium">
        <color theme="0" tint="-0.4999699890613556"/>
      </right>
      <top style="medium">
        <color theme="0" tint="-0.4999699890613556"/>
      </top>
      <bottom style="thin">
        <color theme="0" tint="-0.4999699890613556"/>
      </bottom>
    </border>
    <border>
      <left style="thin">
        <color theme="0" tint="-0.4999699890613556"/>
      </left>
      <right style="thin">
        <color theme="0" tint="-0.4999699890613556"/>
      </right>
      <top style="thin">
        <color theme="0" tint="-0.4999699890613556"/>
      </top>
      <bottom style="thin">
        <color theme="0" tint="-0.4999699890613556"/>
      </bottom>
    </border>
    <border>
      <left style="thin">
        <color theme="0" tint="-0.4999699890613556"/>
      </left>
      <right style="medium">
        <color theme="0" tint="-0.4999699890613556"/>
      </right>
      <top style="thin">
        <color theme="0" tint="-0.4999699890613556"/>
      </top>
      <bottom style="thin">
        <color theme="0" tint="-0.4999699890613556"/>
      </bottom>
    </border>
    <border>
      <left style="medium">
        <color theme="0" tint="-0.4999699890613556"/>
      </left>
      <right style="thin">
        <color theme="0" tint="-0.4999699890613556"/>
      </right>
      <top style="medium">
        <color theme="0" tint="-0.4999699890613556"/>
      </top>
      <bottom style="thin">
        <color theme="0" tint="-0.4999699890613556"/>
      </bottom>
    </border>
    <border>
      <left style="thin">
        <color theme="0" tint="-0.4999699890613556"/>
      </left>
      <right style="thin">
        <color theme="0" tint="-0.4999699890613556"/>
      </right>
      <top style="thin">
        <color theme="0" tint="-0.4999699890613556"/>
      </top>
      <bottom style="medium">
        <color theme="0" tint="-0.4999699890613556"/>
      </bottom>
    </border>
    <border>
      <left style="thin">
        <color theme="0" tint="-0.4999699890613556"/>
      </left>
      <right style="medium">
        <color theme="0" tint="-0.4999699890613556"/>
      </right>
      <top style="thin">
        <color theme="0" tint="-0.4999699890613556"/>
      </top>
      <bottom style="medium">
        <color theme="0" tint="-0.4999699890613556"/>
      </bottom>
    </border>
    <border>
      <left style="medium">
        <color theme="0" tint="-0.4999699890613556"/>
      </left>
      <right style="medium">
        <color theme="0" tint="-0.4999699890613556"/>
      </right>
      <top style="medium">
        <color theme="0" tint="-0.4999699890613556"/>
      </top>
      <bottom style="thin">
        <color theme="0" tint="-0.4999699890613556"/>
      </bottom>
    </border>
    <border>
      <left style="medium">
        <color theme="0" tint="-0.4999699890613556"/>
      </left>
      <right style="medium">
        <color theme="0" tint="-0.4999699890613556"/>
      </right>
      <top style="thin">
        <color theme="0" tint="-0.4999699890613556"/>
      </top>
      <bottom style="thin">
        <color theme="0" tint="-0.4999699890613556"/>
      </bottom>
    </border>
    <border>
      <left style="medium">
        <color theme="0" tint="-0.4999699890613556"/>
      </left>
      <right style="medium">
        <color theme="0" tint="-0.4999699890613556"/>
      </right>
      <top style="thin">
        <color theme="0" tint="-0.4999699890613556"/>
      </top>
      <bottom style="medium">
        <color theme="0" tint="-0.4999699890613556"/>
      </bottom>
    </border>
    <border>
      <left/>
      <right/>
      <top style="medium">
        <color theme="0" tint="-0.4999699890613556"/>
      </top>
      <bottom style="medium">
        <color theme="0" tint="-0.4999699890613556"/>
      </bottom>
    </border>
    <border>
      <left/>
      <right style="medium">
        <color theme="0" tint="-0.4999699890613556"/>
      </right>
      <top style="medium">
        <color theme="0" tint="-0.4999699890613556"/>
      </top>
      <bottom style="medium">
        <color theme="0" tint="-0.4999699890613556"/>
      </bottom>
    </border>
    <border>
      <left/>
      <right/>
      <top/>
      <bottom style="medium">
        <color theme="0" tint="-0.4999699890613556"/>
      </bottom>
    </border>
    <border>
      <left/>
      <right style="medium">
        <color theme="0" tint="-0.4999699890613556"/>
      </right>
      <top/>
      <bottom style="medium">
        <color theme="0" tint="-0.4999699890613556"/>
      </bottom>
    </border>
    <border>
      <left style="medium">
        <color theme="0" tint="-0.4999699890613556"/>
      </left>
      <right style="thin">
        <color theme="0" tint="-0.4999699890613556"/>
      </right>
      <top style="thin">
        <color theme="0" tint="-0.4999699890613556"/>
      </top>
      <bottom style="thin">
        <color theme="0" tint="-0.4999699890613556"/>
      </bottom>
    </border>
    <border>
      <left style="medium">
        <color theme="0" tint="-0.4999699890613556"/>
      </left>
      <right style="thin">
        <color theme="0" tint="-0.4999699890613556"/>
      </right>
      <top style="thin">
        <color theme="0" tint="-0.4999699890613556"/>
      </top>
      <bottom style="medium">
        <color theme="0" tint="-0.4999699890613556"/>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lignment/>
      <protection locked="0"/>
    </xf>
    <xf numFmtId="0" fontId="1" fillId="0" borderId="0">
      <alignment/>
      <protection/>
    </xf>
    <xf numFmtId="0" fontId="1" fillId="0" borderId="0">
      <alignment/>
      <protection/>
    </xf>
    <xf numFmtId="0" fontId="3" fillId="0" borderId="0">
      <alignment/>
      <protection locked="0"/>
    </xf>
  </cellStyleXfs>
  <cellXfs count="42">
    <xf numFmtId="0" fontId="0" fillId="0" borderId="0" xfId="0"/>
    <xf numFmtId="0" fontId="5" fillId="2" borderId="1" xfId="0" applyFont="1" applyFill="1" applyBorder="1" applyAlignment="1" applyProtection="1">
      <alignment vertical="center"/>
      <protection locked="0"/>
    </xf>
    <xf numFmtId="0" fontId="0" fillId="0" borderId="0" xfId="0" applyProtection="1">
      <protection locked="0"/>
    </xf>
    <xf numFmtId="0" fontId="6" fillId="3" borderId="2" xfId="0" applyFont="1" applyFill="1" applyBorder="1" applyAlignment="1" applyProtection="1">
      <alignment vertical="center" wrapText="1"/>
      <protection locked="0"/>
    </xf>
    <xf numFmtId="0" fontId="6" fillId="3" borderId="3" xfId="0" applyFont="1" applyFill="1" applyBorder="1" applyAlignment="1" applyProtection="1">
      <alignment vertical="center" wrapText="1"/>
      <protection locked="0"/>
    </xf>
    <xf numFmtId="44" fontId="0" fillId="4" borderId="4" xfId="0" applyNumberFormat="1" applyFill="1" applyBorder="1" applyAlignment="1" applyProtection="1">
      <alignment vertical="center"/>
      <protection locked="0"/>
    </xf>
    <xf numFmtId="44" fontId="0" fillId="4" borderId="5" xfId="0" applyNumberFormat="1" applyFill="1" applyBorder="1" applyAlignment="1" applyProtection="1">
      <alignment vertical="center"/>
      <protection locked="0"/>
    </xf>
    <xf numFmtId="0" fontId="4" fillId="3" borderId="6" xfId="0" applyFont="1" applyFill="1" applyBorder="1" applyAlignment="1" applyProtection="1">
      <alignment vertical="center"/>
      <protection/>
    </xf>
    <xf numFmtId="0" fontId="4" fillId="3" borderId="2" xfId="0" applyFont="1" applyFill="1" applyBorder="1" applyAlignment="1" applyProtection="1">
      <alignment horizontal="center" vertical="center"/>
      <protection/>
    </xf>
    <xf numFmtId="0" fontId="7" fillId="3" borderId="2" xfId="0" applyFont="1" applyFill="1" applyBorder="1" applyAlignment="1" applyProtection="1">
      <alignment horizontal="center" vertical="center" wrapText="1"/>
      <protection/>
    </xf>
    <xf numFmtId="0" fontId="6" fillId="3" borderId="2" xfId="0" applyFont="1" applyFill="1" applyBorder="1" applyAlignment="1" applyProtection="1">
      <alignment vertical="center"/>
      <protection/>
    </xf>
    <xf numFmtId="164" fontId="8" fillId="0" borderId="4" xfId="0" applyNumberFormat="1" applyFont="1" applyFill="1" applyBorder="1" applyAlignment="1" applyProtection="1">
      <alignment horizontal="center" vertical="center" wrapText="1"/>
      <protection/>
    </xf>
    <xf numFmtId="164" fontId="8" fillId="0" borderId="7" xfId="0" applyNumberFormat="1" applyFont="1" applyFill="1" applyBorder="1" applyAlignment="1" applyProtection="1">
      <alignment horizontal="center" vertical="center" wrapText="1"/>
      <protection/>
    </xf>
    <xf numFmtId="44" fontId="0" fillId="4" borderId="7" xfId="0" applyNumberFormat="1" applyFill="1" applyBorder="1" applyAlignment="1" applyProtection="1">
      <alignment vertical="center"/>
      <protection locked="0"/>
    </xf>
    <xf numFmtId="44" fontId="0" fillId="4" borderId="8" xfId="0" applyNumberFormat="1" applyFill="1" applyBorder="1" applyAlignment="1" applyProtection="1">
      <alignment vertical="center"/>
      <protection locked="0"/>
    </xf>
    <xf numFmtId="0" fontId="0" fillId="0" borderId="9" xfId="0" applyBorder="1" applyProtection="1">
      <protection locked="0"/>
    </xf>
    <xf numFmtId="0" fontId="0" fillId="0" borderId="10" xfId="0" applyBorder="1" applyProtection="1">
      <protection locked="0"/>
    </xf>
    <xf numFmtId="0" fontId="9" fillId="0" borderId="10" xfId="0" applyFont="1" applyBorder="1" applyAlignment="1" applyProtection="1">
      <alignment horizontal="center" vertical="center"/>
      <protection locked="0"/>
    </xf>
    <xf numFmtId="0" fontId="0" fillId="0" borderId="11" xfId="0" applyBorder="1" applyProtection="1">
      <protection locked="0"/>
    </xf>
    <xf numFmtId="44" fontId="0" fillId="0" borderId="0" xfId="0" applyNumberFormat="1" applyProtection="1">
      <protection locked="0"/>
    </xf>
    <xf numFmtId="0" fontId="6" fillId="0" borderId="1" xfId="0" applyFont="1" applyBorder="1" applyProtection="1">
      <protection locked="0"/>
    </xf>
    <xf numFmtId="0" fontId="0" fillId="0" borderId="12" xfId="0" applyBorder="1" applyProtection="1">
      <protection locked="0"/>
    </xf>
    <xf numFmtId="44" fontId="0" fillId="0" borderId="12" xfId="0" applyNumberFormat="1" applyBorder="1" applyProtection="1">
      <protection locked="0"/>
    </xf>
    <xf numFmtId="44" fontId="6" fillId="4" borderId="13" xfId="0" applyNumberFormat="1" applyFont="1" applyFill="1" applyBorder="1" applyProtection="1">
      <protection locked="0"/>
    </xf>
    <xf numFmtId="164" fontId="0" fillId="0" borderId="0" xfId="0" applyNumberFormat="1" applyProtection="1">
      <protection locked="0"/>
    </xf>
    <xf numFmtId="0" fontId="12" fillId="0" borderId="0" xfId="0" applyFont="1" applyProtection="1">
      <protection/>
    </xf>
    <xf numFmtId="0" fontId="0" fillId="0" borderId="0" xfId="0" applyProtection="1">
      <protection/>
    </xf>
    <xf numFmtId="0" fontId="6" fillId="0" borderId="14" xfId="0" applyFont="1" applyFill="1" applyBorder="1" applyAlignment="1" applyProtection="1">
      <alignment/>
      <protection/>
    </xf>
    <xf numFmtId="0" fontId="6" fillId="0" borderId="15" xfId="0" applyFont="1" applyFill="1" applyBorder="1" applyAlignment="1" applyProtection="1">
      <alignment/>
      <protection/>
    </xf>
    <xf numFmtId="0" fontId="8" fillId="0" borderId="16" xfId="0" applyFont="1" applyBorder="1" applyAlignment="1" applyProtection="1">
      <alignment horizontal="left" vertical="top" wrapText="1"/>
      <protection/>
    </xf>
    <xf numFmtId="0" fontId="10" fillId="0" borderId="4" xfId="0" applyFont="1" applyBorder="1" applyAlignment="1" applyProtection="1">
      <alignment horizontal="left" vertical="top" wrapText="1"/>
      <protection/>
    </xf>
    <xf numFmtId="0" fontId="0" fillId="0" borderId="4" xfId="0" applyBorder="1" applyAlignment="1" applyProtection="1">
      <alignment horizontal="right" vertical="center"/>
      <protection/>
    </xf>
    <xf numFmtId="0" fontId="11" fillId="0" borderId="4" xfId="0" applyFont="1" applyBorder="1" applyAlignment="1" applyProtection="1">
      <alignment horizontal="left" vertical="top" wrapText="1"/>
      <protection/>
    </xf>
    <xf numFmtId="0" fontId="8" fillId="0" borderId="17" xfId="0" applyFont="1" applyBorder="1" applyAlignment="1" applyProtection="1">
      <alignment horizontal="left" vertical="top" wrapText="1"/>
      <protection/>
    </xf>
    <xf numFmtId="0" fontId="11" fillId="0" borderId="7" xfId="0" applyFont="1" applyBorder="1" applyAlignment="1" applyProtection="1">
      <alignment horizontal="left" vertical="top" wrapText="1"/>
      <protection/>
    </xf>
    <xf numFmtId="0" fontId="0" fillId="0" borderId="7" xfId="0" applyBorder="1" applyAlignment="1" applyProtection="1">
      <alignment horizontal="right" vertical="center"/>
      <protection/>
    </xf>
    <xf numFmtId="0" fontId="5" fillId="2" borderId="12" xfId="0" applyFont="1" applyFill="1" applyBorder="1" applyAlignment="1" applyProtection="1">
      <alignment horizontal="center" vertical="center"/>
      <protection locked="0"/>
    </xf>
    <xf numFmtId="0" fontId="5" fillId="2" borderId="13" xfId="0" applyFont="1" applyFill="1" applyBorder="1" applyAlignment="1" applyProtection="1">
      <alignment horizontal="center" vertical="center"/>
      <protection locked="0"/>
    </xf>
    <xf numFmtId="0" fontId="6" fillId="4" borderId="12" xfId="0" applyFont="1" applyFill="1" applyBorder="1" applyAlignment="1" applyProtection="1">
      <alignment horizontal="center"/>
      <protection locked="0"/>
    </xf>
    <xf numFmtId="0" fontId="6" fillId="4" borderId="13" xfId="0" applyFont="1" applyFill="1" applyBorder="1" applyAlignment="1" applyProtection="1">
      <alignment horizontal="center"/>
      <protection locked="0"/>
    </xf>
    <xf numFmtId="166" fontId="8" fillId="2" borderId="4" xfId="0" applyNumberFormat="1" applyFont="1" applyFill="1" applyBorder="1" applyAlignment="1" applyProtection="1">
      <alignment horizontal="center" vertical="center" wrapText="1"/>
      <protection/>
    </xf>
    <xf numFmtId="166" fontId="8" fillId="2" borderId="7" xfId="0" applyNumberFormat="1" applyFont="1" applyFill="1" applyBorder="1" applyAlignment="1" applyProtection="1">
      <alignment horizontal="center" vertical="center" wrapText="1"/>
      <protection/>
    </xf>
  </cellXfs>
  <cellStyles count="10">
    <cellStyle name="Normal" xfId="0"/>
    <cellStyle name="Percent" xfId="15"/>
    <cellStyle name="Currency" xfId="16"/>
    <cellStyle name="Currency [0]" xfId="17"/>
    <cellStyle name="Comma" xfId="18"/>
    <cellStyle name="Comma [0]" xfId="19"/>
    <cellStyle name="Hypertextový odkaz 2" xfId="20"/>
    <cellStyle name="Normální 3" xfId="21"/>
    <cellStyle name="Normální 2" xfId="22"/>
    <cellStyle name="normální 4" xfId="2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J36"/>
  <sheetViews>
    <sheetView tabSelected="1" zoomScale="104" zoomScaleNormal="104" workbookViewId="0" topLeftCell="D5">
      <selection activeCell="K5" sqref="K5"/>
    </sheetView>
  </sheetViews>
  <sheetFormatPr defaultColWidth="9.140625" defaultRowHeight="15"/>
  <cols>
    <col min="1" max="1" width="5.57421875" style="2" customWidth="1"/>
    <col min="2" max="2" width="30.57421875" style="2" customWidth="1"/>
    <col min="3" max="3" width="82.8515625" style="2" customWidth="1"/>
    <col min="4" max="5" width="25.00390625" style="2" customWidth="1"/>
    <col min="6" max="7" width="9.140625" style="2" customWidth="1"/>
    <col min="8" max="9" width="15.140625" style="2" customWidth="1"/>
    <col min="10" max="10" width="19.57421875" style="2" customWidth="1"/>
    <col min="11" max="16384" width="9.140625" style="2" customWidth="1"/>
  </cols>
  <sheetData>
    <row r="1" ht="15" thickBot="1"/>
    <row r="2" spans="2:10" ht="18.5" thickBot="1">
      <c r="B2" s="1" t="s">
        <v>29</v>
      </c>
      <c r="C2" s="36" t="s">
        <v>30</v>
      </c>
      <c r="D2" s="36"/>
      <c r="E2" s="36"/>
      <c r="F2" s="36"/>
      <c r="G2" s="36"/>
      <c r="H2" s="36"/>
      <c r="I2" s="36"/>
      <c r="J2" s="37"/>
    </row>
    <row r="3" ht="15" thickBot="1"/>
    <row r="4" spans="2:10" ht="15" thickBot="1">
      <c r="B4" s="25" t="s">
        <v>72</v>
      </c>
      <c r="C4" s="26"/>
      <c r="D4" s="26"/>
      <c r="E4" s="26"/>
      <c r="F4" s="27"/>
      <c r="G4" s="28"/>
      <c r="H4" s="38" t="s">
        <v>5</v>
      </c>
      <c r="I4" s="38"/>
      <c r="J4" s="39"/>
    </row>
    <row r="5" spans="2:10" ht="29.5" thickBot="1">
      <c r="B5" s="7" t="s">
        <v>0</v>
      </c>
      <c r="C5" s="8" t="s">
        <v>1</v>
      </c>
      <c r="D5" s="9" t="s">
        <v>8</v>
      </c>
      <c r="E5" s="9" t="s">
        <v>7</v>
      </c>
      <c r="F5" s="10" t="s">
        <v>2</v>
      </c>
      <c r="G5" s="10" t="s">
        <v>3</v>
      </c>
      <c r="H5" s="3" t="s">
        <v>9</v>
      </c>
      <c r="I5" s="3" t="s">
        <v>10</v>
      </c>
      <c r="J5" s="4" t="s">
        <v>4</v>
      </c>
    </row>
    <row r="6" spans="1:10" ht="290.5">
      <c r="A6" s="15"/>
      <c r="B6" s="29" t="s">
        <v>11</v>
      </c>
      <c r="C6" s="30" t="s">
        <v>45</v>
      </c>
      <c r="D6" s="40">
        <f>E6/1.21</f>
        <v>446280.9917355372</v>
      </c>
      <c r="E6" s="11">
        <v>540000</v>
      </c>
      <c r="F6" s="31">
        <v>3</v>
      </c>
      <c r="G6" s="31" t="s">
        <v>6</v>
      </c>
      <c r="H6" s="5"/>
      <c r="I6" s="5">
        <f>H6*F6</f>
        <v>0</v>
      </c>
      <c r="J6" s="6">
        <f>I6*1.21</f>
        <v>0</v>
      </c>
    </row>
    <row r="7" spans="1:10" ht="250">
      <c r="A7" s="16"/>
      <c r="B7" s="29" t="s">
        <v>12</v>
      </c>
      <c r="C7" s="30" t="s">
        <v>46</v>
      </c>
      <c r="D7" s="40">
        <f aca="true" t="shared" si="0" ref="D7:D33">E7/1.21</f>
        <v>661157.0247933884</v>
      </c>
      <c r="E7" s="11">
        <v>800000</v>
      </c>
      <c r="F7" s="31">
        <v>1</v>
      </c>
      <c r="G7" s="31" t="s">
        <v>6</v>
      </c>
      <c r="H7" s="5"/>
      <c r="I7" s="5"/>
      <c r="J7" s="6"/>
    </row>
    <row r="8" spans="1:10" ht="240.75" customHeight="1">
      <c r="A8" s="16"/>
      <c r="B8" s="29" t="s">
        <v>31</v>
      </c>
      <c r="C8" s="30" t="s">
        <v>47</v>
      </c>
      <c r="D8" s="40">
        <f t="shared" si="0"/>
        <v>661157.0247933884</v>
      </c>
      <c r="E8" s="11">
        <v>800000</v>
      </c>
      <c r="F8" s="31">
        <v>1</v>
      </c>
      <c r="G8" s="31" t="s">
        <v>6</v>
      </c>
      <c r="H8" s="5"/>
      <c r="I8" s="5"/>
      <c r="J8" s="6"/>
    </row>
    <row r="9" spans="1:10" ht="281">
      <c r="A9" s="16"/>
      <c r="B9" s="29" t="s">
        <v>13</v>
      </c>
      <c r="C9" s="30" t="s">
        <v>48</v>
      </c>
      <c r="D9" s="40">
        <f t="shared" si="0"/>
        <v>82644.62809917355</v>
      </c>
      <c r="E9" s="11">
        <v>100000</v>
      </c>
      <c r="F9" s="31">
        <v>1</v>
      </c>
      <c r="G9" s="31" t="s">
        <v>6</v>
      </c>
      <c r="H9" s="5"/>
      <c r="I9" s="5"/>
      <c r="J9" s="6"/>
    </row>
    <row r="10" spans="1:10" ht="80.5">
      <c r="A10" s="16"/>
      <c r="B10" s="29" t="s">
        <v>14</v>
      </c>
      <c r="C10" s="30" t="s">
        <v>49</v>
      </c>
      <c r="D10" s="40">
        <f t="shared" si="0"/>
        <v>41322.31404958678</v>
      </c>
      <c r="E10" s="11">
        <v>50000</v>
      </c>
      <c r="F10" s="31">
        <v>1</v>
      </c>
      <c r="G10" s="31" t="s">
        <v>6</v>
      </c>
      <c r="H10" s="5"/>
      <c r="I10" s="5"/>
      <c r="J10" s="6"/>
    </row>
    <row r="11" spans="1:10" ht="231.5">
      <c r="A11" s="17" t="s">
        <v>32</v>
      </c>
      <c r="B11" s="29" t="s">
        <v>33</v>
      </c>
      <c r="C11" s="32" t="s">
        <v>50</v>
      </c>
      <c r="D11" s="40">
        <f t="shared" si="0"/>
        <v>194214.87603305787</v>
      </c>
      <c r="E11" s="11">
        <v>235000</v>
      </c>
      <c r="F11" s="31">
        <v>1</v>
      </c>
      <c r="G11" s="31" t="s">
        <v>6</v>
      </c>
      <c r="H11" s="5"/>
      <c r="I11" s="5"/>
      <c r="J11" s="6"/>
    </row>
    <row r="12" spans="1:10" ht="91.5">
      <c r="A12" s="17" t="s">
        <v>32</v>
      </c>
      <c r="B12" s="29" t="s">
        <v>34</v>
      </c>
      <c r="C12" s="32" t="s">
        <v>51</v>
      </c>
      <c r="D12" s="40">
        <f t="shared" si="0"/>
        <v>74380.1652892562</v>
      </c>
      <c r="E12" s="11">
        <v>90000</v>
      </c>
      <c r="F12" s="31">
        <v>1</v>
      </c>
      <c r="G12" s="31" t="s">
        <v>6</v>
      </c>
      <c r="H12" s="5"/>
      <c r="I12" s="5"/>
      <c r="J12" s="6"/>
    </row>
    <row r="13" spans="1:10" ht="100.5">
      <c r="A13" s="16"/>
      <c r="B13" s="29" t="s">
        <v>15</v>
      </c>
      <c r="C13" s="32" t="s">
        <v>52</v>
      </c>
      <c r="D13" s="40">
        <f t="shared" si="0"/>
        <v>173553.71900826448</v>
      </c>
      <c r="E13" s="11">
        <v>210000</v>
      </c>
      <c r="F13" s="31">
        <v>1</v>
      </c>
      <c r="G13" s="31" t="s">
        <v>6</v>
      </c>
      <c r="H13" s="5"/>
      <c r="I13" s="5"/>
      <c r="J13" s="6"/>
    </row>
    <row r="14" spans="1:10" ht="70.5">
      <c r="A14" s="16"/>
      <c r="B14" s="29" t="s">
        <v>16</v>
      </c>
      <c r="C14" s="32" t="s">
        <v>53</v>
      </c>
      <c r="D14" s="40">
        <f t="shared" si="0"/>
        <v>157024.79338842977</v>
      </c>
      <c r="E14" s="11">
        <v>190000</v>
      </c>
      <c r="F14" s="31">
        <v>1</v>
      </c>
      <c r="G14" s="31" t="s">
        <v>6</v>
      </c>
      <c r="H14" s="5"/>
      <c r="I14" s="5"/>
      <c r="J14" s="6"/>
    </row>
    <row r="15" spans="1:10" ht="162.5">
      <c r="A15" s="16"/>
      <c r="B15" s="29" t="s">
        <v>17</v>
      </c>
      <c r="C15" s="32" t="s">
        <v>54</v>
      </c>
      <c r="D15" s="40">
        <f t="shared" si="0"/>
        <v>206611.57024793388</v>
      </c>
      <c r="E15" s="11">
        <v>250000</v>
      </c>
      <c r="F15" s="31">
        <v>1</v>
      </c>
      <c r="G15" s="31" t="s">
        <v>6</v>
      </c>
      <c r="H15" s="5"/>
      <c r="I15" s="5"/>
      <c r="J15" s="6"/>
    </row>
    <row r="16" spans="1:10" ht="244.5" customHeight="1">
      <c r="A16" s="17" t="s">
        <v>35</v>
      </c>
      <c r="B16" s="29" t="s">
        <v>36</v>
      </c>
      <c r="C16" s="32" t="s">
        <v>55</v>
      </c>
      <c r="D16" s="40">
        <f t="shared" si="0"/>
        <v>231404.95867768597</v>
      </c>
      <c r="E16" s="11">
        <v>280000</v>
      </c>
      <c r="F16" s="31">
        <v>1</v>
      </c>
      <c r="G16" s="31" t="s">
        <v>6</v>
      </c>
      <c r="H16" s="5"/>
      <c r="I16" s="5"/>
      <c r="J16" s="6"/>
    </row>
    <row r="17" spans="1:10" ht="140.5">
      <c r="A17" s="16"/>
      <c r="B17" s="29" t="s">
        <v>18</v>
      </c>
      <c r="C17" s="32" t="s">
        <v>56</v>
      </c>
      <c r="D17" s="40">
        <f t="shared" si="0"/>
        <v>37190.0826446281</v>
      </c>
      <c r="E17" s="11">
        <v>45000</v>
      </c>
      <c r="F17" s="31">
        <v>1</v>
      </c>
      <c r="G17" s="31" t="s">
        <v>6</v>
      </c>
      <c r="H17" s="5"/>
      <c r="I17" s="5"/>
      <c r="J17" s="6"/>
    </row>
    <row r="18" spans="1:10" ht="70.5">
      <c r="A18" s="16"/>
      <c r="B18" s="29" t="s">
        <v>19</v>
      </c>
      <c r="C18" s="32" t="s">
        <v>57</v>
      </c>
      <c r="D18" s="40">
        <f t="shared" si="0"/>
        <v>37190.0826446281</v>
      </c>
      <c r="E18" s="11">
        <v>45000</v>
      </c>
      <c r="F18" s="31">
        <v>1</v>
      </c>
      <c r="G18" s="31" t="s">
        <v>6</v>
      </c>
      <c r="H18" s="5"/>
      <c r="I18" s="5"/>
      <c r="J18" s="6"/>
    </row>
    <row r="19" spans="1:10" ht="112">
      <c r="A19" s="16"/>
      <c r="B19" s="29" t="s">
        <v>20</v>
      </c>
      <c r="C19" s="32" t="s">
        <v>58</v>
      </c>
      <c r="D19" s="40">
        <f t="shared" si="0"/>
        <v>37190.0826446281</v>
      </c>
      <c r="E19" s="11">
        <v>45000</v>
      </c>
      <c r="F19" s="31">
        <v>1</v>
      </c>
      <c r="G19" s="31" t="s">
        <v>6</v>
      </c>
      <c r="H19" s="5"/>
      <c r="I19" s="5"/>
      <c r="J19" s="6"/>
    </row>
    <row r="20" spans="1:10" ht="98.25" customHeight="1">
      <c r="A20" s="17" t="s">
        <v>37</v>
      </c>
      <c r="B20" s="29" t="s">
        <v>44</v>
      </c>
      <c r="C20" s="30" t="s">
        <v>73</v>
      </c>
      <c r="D20" s="40">
        <f t="shared" si="0"/>
        <v>61983.47107438017</v>
      </c>
      <c r="E20" s="11">
        <v>75000</v>
      </c>
      <c r="F20" s="31">
        <v>1</v>
      </c>
      <c r="G20" s="31" t="s">
        <v>6</v>
      </c>
      <c r="H20" s="5"/>
      <c r="I20" s="5"/>
      <c r="J20" s="6"/>
    </row>
    <row r="21" spans="1:10" ht="70.5">
      <c r="A21" s="16"/>
      <c r="B21" s="29" t="s">
        <v>21</v>
      </c>
      <c r="C21" s="30" t="s">
        <v>59</v>
      </c>
      <c r="D21" s="40">
        <f t="shared" si="0"/>
        <v>12396.694214876034</v>
      </c>
      <c r="E21" s="11">
        <v>15000</v>
      </c>
      <c r="F21" s="31">
        <v>1</v>
      </c>
      <c r="G21" s="31" t="s">
        <v>6</v>
      </c>
      <c r="H21" s="5"/>
      <c r="I21" s="5"/>
      <c r="J21" s="6"/>
    </row>
    <row r="22" spans="1:10" ht="50.5">
      <c r="A22" s="16"/>
      <c r="B22" s="29" t="s">
        <v>22</v>
      </c>
      <c r="C22" s="30" t="s">
        <v>60</v>
      </c>
      <c r="D22" s="40">
        <f t="shared" si="0"/>
        <v>4132.231404958678</v>
      </c>
      <c r="E22" s="11">
        <v>5000</v>
      </c>
      <c r="F22" s="31">
        <v>1</v>
      </c>
      <c r="G22" s="31" t="s">
        <v>6</v>
      </c>
      <c r="H22" s="5"/>
      <c r="I22" s="5"/>
      <c r="J22" s="6"/>
    </row>
    <row r="23" spans="1:10" ht="70.5">
      <c r="A23" s="16"/>
      <c r="B23" s="29" t="s">
        <v>23</v>
      </c>
      <c r="C23" s="32" t="s">
        <v>61</v>
      </c>
      <c r="D23" s="40">
        <f t="shared" si="0"/>
        <v>12396.694214876034</v>
      </c>
      <c r="E23" s="11">
        <v>15000</v>
      </c>
      <c r="F23" s="31">
        <v>2</v>
      </c>
      <c r="G23" s="31" t="s">
        <v>6</v>
      </c>
      <c r="H23" s="5"/>
      <c r="I23" s="5"/>
      <c r="J23" s="6"/>
    </row>
    <row r="24" spans="1:10" ht="61.5">
      <c r="A24" s="17" t="s">
        <v>35</v>
      </c>
      <c r="B24" s="29" t="s">
        <v>38</v>
      </c>
      <c r="C24" s="32" t="s">
        <v>62</v>
      </c>
      <c r="D24" s="40">
        <f t="shared" si="0"/>
        <v>9917.355371900827</v>
      </c>
      <c r="E24" s="11">
        <v>12000</v>
      </c>
      <c r="F24" s="31">
        <v>1</v>
      </c>
      <c r="G24" s="31" t="s">
        <v>6</v>
      </c>
      <c r="H24" s="5"/>
      <c r="I24" s="5"/>
      <c r="J24" s="6"/>
    </row>
    <row r="25" spans="1:10" ht="61.5">
      <c r="A25" s="17" t="s">
        <v>32</v>
      </c>
      <c r="B25" s="29" t="s">
        <v>39</v>
      </c>
      <c r="C25" s="32" t="s">
        <v>63</v>
      </c>
      <c r="D25" s="40">
        <f t="shared" si="0"/>
        <v>4958.677685950413</v>
      </c>
      <c r="E25" s="11">
        <v>6000</v>
      </c>
      <c r="F25" s="31">
        <v>2</v>
      </c>
      <c r="G25" s="31" t="s">
        <v>6</v>
      </c>
      <c r="H25" s="5"/>
      <c r="I25" s="5"/>
      <c r="J25" s="6"/>
    </row>
    <row r="26" spans="1:10" ht="63" customHeight="1">
      <c r="A26" s="17" t="s">
        <v>40</v>
      </c>
      <c r="B26" s="29" t="s">
        <v>41</v>
      </c>
      <c r="C26" s="32" t="s">
        <v>64</v>
      </c>
      <c r="D26" s="40">
        <f t="shared" si="0"/>
        <v>25619.834710743802</v>
      </c>
      <c r="E26" s="11">
        <v>31000</v>
      </c>
      <c r="F26" s="31">
        <v>1</v>
      </c>
      <c r="G26" s="31" t="s">
        <v>6</v>
      </c>
      <c r="H26" s="5"/>
      <c r="I26" s="5"/>
      <c r="J26" s="6"/>
    </row>
    <row r="27" spans="1:10" ht="80.5">
      <c r="A27" s="17" t="s">
        <v>40</v>
      </c>
      <c r="B27" s="29" t="s">
        <v>42</v>
      </c>
      <c r="C27" s="32" t="s">
        <v>65</v>
      </c>
      <c r="D27" s="40">
        <f t="shared" si="0"/>
        <v>16528.92561983471</v>
      </c>
      <c r="E27" s="11">
        <v>20000</v>
      </c>
      <c r="F27" s="31">
        <v>1</v>
      </c>
      <c r="G27" s="31" t="s">
        <v>6</v>
      </c>
      <c r="H27" s="5"/>
      <c r="I27" s="5"/>
      <c r="J27" s="6"/>
    </row>
    <row r="28" spans="1:10" ht="90.5">
      <c r="A28" s="16"/>
      <c r="B28" s="29" t="s">
        <v>24</v>
      </c>
      <c r="C28" s="32" t="s">
        <v>66</v>
      </c>
      <c r="D28" s="40">
        <f t="shared" si="0"/>
        <v>20661.15702479339</v>
      </c>
      <c r="E28" s="11">
        <v>25000</v>
      </c>
      <c r="F28" s="31">
        <v>1</v>
      </c>
      <c r="G28" s="31" t="s">
        <v>6</v>
      </c>
      <c r="H28" s="5"/>
      <c r="I28" s="5"/>
      <c r="J28" s="6"/>
    </row>
    <row r="29" spans="1:10" ht="90.5">
      <c r="A29" s="16"/>
      <c r="B29" s="29" t="s">
        <v>25</v>
      </c>
      <c r="C29" s="32" t="s">
        <v>67</v>
      </c>
      <c r="D29" s="40">
        <f t="shared" si="0"/>
        <v>3099.1735537190084</v>
      </c>
      <c r="E29" s="11">
        <v>3750</v>
      </c>
      <c r="F29" s="31">
        <v>4</v>
      </c>
      <c r="G29" s="31" t="s">
        <v>6</v>
      </c>
      <c r="H29" s="5"/>
      <c r="I29" s="5"/>
      <c r="J29" s="6"/>
    </row>
    <row r="30" spans="1:10" ht="101.5">
      <c r="A30" s="17" t="s">
        <v>37</v>
      </c>
      <c r="B30" s="29" t="s">
        <v>43</v>
      </c>
      <c r="C30" s="32" t="s">
        <v>68</v>
      </c>
      <c r="D30" s="40">
        <f t="shared" si="0"/>
        <v>30991.735537190085</v>
      </c>
      <c r="E30" s="11">
        <v>37500</v>
      </c>
      <c r="F30" s="31">
        <v>2</v>
      </c>
      <c r="G30" s="31" t="s">
        <v>6</v>
      </c>
      <c r="H30" s="5"/>
      <c r="I30" s="5"/>
      <c r="J30" s="6"/>
    </row>
    <row r="31" spans="1:10" ht="101.5">
      <c r="A31" s="16"/>
      <c r="B31" s="29" t="s">
        <v>26</v>
      </c>
      <c r="C31" s="32" t="s">
        <v>69</v>
      </c>
      <c r="D31" s="40">
        <f t="shared" si="0"/>
        <v>29752.06611570248</v>
      </c>
      <c r="E31" s="11">
        <v>36000</v>
      </c>
      <c r="F31" s="31">
        <v>1</v>
      </c>
      <c r="G31" s="31" t="s">
        <v>6</v>
      </c>
      <c r="H31" s="5"/>
      <c r="I31" s="5"/>
      <c r="J31" s="6"/>
    </row>
    <row r="32" spans="1:10" ht="81.5">
      <c r="A32" s="16"/>
      <c r="B32" s="29" t="s">
        <v>27</v>
      </c>
      <c r="C32" s="32" t="s">
        <v>70</v>
      </c>
      <c r="D32" s="40">
        <f t="shared" si="0"/>
        <v>11157.02479338843</v>
      </c>
      <c r="E32" s="11">
        <v>13500</v>
      </c>
      <c r="F32" s="31">
        <v>1</v>
      </c>
      <c r="G32" s="31" t="s">
        <v>6</v>
      </c>
      <c r="H32" s="5"/>
      <c r="I32" s="5"/>
      <c r="J32" s="6"/>
    </row>
    <row r="33" spans="1:10" ht="61" thickBot="1">
      <c r="A33" s="18"/>
      <c r="B33" s="33" t="s">
        <v>28</v>
      </c>
      <c r="C33" s="34" t="s">
        <v>71</v>
      </c>
      <c r="D33" s="41">
        <f t="shared" si="0"/>
        <v>4545.454545454546</v>
      </c>
      <c r="E33" s="12">
        <v>5500</v>
      </c>
      <c r="F33" s="35">
        <v>1</v>
      </c>
      <c r="G33" s="35" t="s">
        <v>6</v>
      </c>
      <c r="H33" s="5"/>
      <c r="I33" s="13"/>
      <c r="J33" s="14"/>
    </row>
    <row r="34" spans="8:10" ht="15" thickBot="1">
      <c r="H34" s="19"/>
      <c r="I34" s="19"/>
      <c r="J34" s="19"/>
    </row>
    <row r="35" spans="6:10" ht="15" thickBot="1">
      <c r="F35" s="20" t="s">
        <v>10</v>
      </c>
      <c r="G35" s="21"/>
      <c r="H35" s="22"/>
      <c r="I35" s="22"/>
      <c r="J35" s="23">
        <f>SUM(I6:I33)</f>
        <v>0</v>
      </c>
    </row>
    <row r="36" spans="4:10" ht="15" thickBot="1">
      <c r="D36" s="24"/>
      <c r="F36" s="20" t="s">
        <v>4</v>
      </c>
      <c r="G36" s="21"/>
      <c r="H36" s="22"/>
      <c r="I36" s="22"/>
      <c r="J36" s="23">
        <f>SUM(J6:J33)</f>
        <v>0</v>
      </c>
    </row>
  </sheetData>
  <sheetProtection sheet="1" objects="1" scenarios="1" selectLockedCells="1"/>
  <mergeCells count="2">
    <mergeCell ref="C2:J2"/>
    <mergeCell ref="H4:J4"/>
  </mergeCell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Blažíčková Jolana</dc:creator>
  <cp:keywords/>
  <dc:description/>
  <cp:lastModifiedBy>PC</cp:lastModifiedBy>
  <cp:lastPrinted>2017-12-27T09:02:56Z</cp:lastPrinted>
  <dcterms:created xsi:type="dcterms:W3CDTF">2017-01-23T02:45:31Z</dcterms:created>
  <dcterms:modified xsi:type="dcterms:W3CDTF">2021-01-19T09:00:43Z</dcterms:modified>
  <cp:category/>
  <cp:version/>
  <cp:contentType/>
  <cp:contentStatus/>
</cp:coreProperties>
</file>