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65431" yWindow="65431" windowWidth="19425" windowHeight="10425" activeTab="0"/>
  </bookViews>
  <sheets>
    <sheet name="IKAP ICT" sheetId="13" r:id="rId1"/>
  </sheets>
  <definedNames/>
  <calcPr calcId="152511"/>
</workbook>
</file>

<file path=xl/sharedStrings.xml><?xml version="1.0" encoding="utf-8"?>
<sst xmlns="http://schemas.openxmlformats.org/spreadsheetml/2006/main" count="26" uniqueCount="21">
  <si>
    <t>Název požadovaného výrobku</t>
  </si>
  <si>
    <t>technická specifikace požadovaného výrobku</t>
  </si>
  <si>
    <t>množství</t>
  </si>
  <si>
    <t>jednotka</t>
  </si>
  <si>
    <t>cena celkem včetně DPH</t>
  </si>
  <si>
    <t>NABÍDKA</t>
  </si>
  <si>
    <t>ks</t>
  </si>
  <si>
    <t>maximální možná cena včetně DPH/jednotka</t>
  </si>
  <si>
    <t>P_12</t>
  </si>
  <si>
    <t>Nákup ICT vybavení</t>
  </si>
  <si>
    <t>Notebook</t>
  </si>
  <si>
    <t>Dataprojektor</t>
  </si>
  <si>
    <t>Učitelské PC do odborné učebny</t>
  </si>
  <si>
    <r>
      <t xml:space="preserve">Minimální požadované parametry: </t>
    </r>
    <r>
      <rPr>
        <sz val="8"/>
        <rFont val="Arial"/>
        <family val="2"/>
      </rPr>
      <t>Projekční plocha o úhlopříčce minimálně 279cm ze vzdálenosti max 51cm
Interaktivní dotykový modul ovládaný prstem i pasivním perem bez baterií( např. ukazovátko), Český software pro tvorbu učiva s neomezenou licencí
Svítivost minimálně 3500 ANSI
Kontrast alespoň 10000:1
Nativní rozlišení minimálně 1920x1080
Rozhraní minimálně 2x HDMI, 1x D-sub IN, 1x D-sub out, 1x S-Video in, 1x Composite Video in, 1x USB, 1x Audio in, 1x Audio out, 1x Síťové připojení pro ovládání a kontrolu vč. patřičného programu
Reproduktory minimálně 2x 10W
Životnost lampy alespoň 12000 hodin
Záruka alespoň 60 měsíců, na lampu 36 měsíců nebo 2000 hodin                                                                                                                                                                                                                                                                                                                                                                
Včetně držáku na dataprojektor, který bude instalován na tabuli. Požadujeme provedení zámečnických úprav tabulí, aby mohlo dojít k instalaci držáku projektoru včetně vyvážení tabule a následnou montáž projektorů včetně kabeláže zakončené zásuvkami HDMI a USB  jak na straně projektoru, tak počítače. Montáž kabeláže má být provedena podomítkově.</t>
    </r>
  </si>
  <si>
    <r>
      <t xml:space="preserve">Minimální požadované parametry: </t>
    </r>
    <r>
      <rPr>
        <sz val="8"/>
        <rFont val="Arial"/>
        <family val="2"/>
      </rPr>
      <t xml:space="preserve">Procesor min. 6-jádrový o výkonu min. 13335 bodů dle https://www.cpubenchmark.net/cpu_list.php
Operační paměť alespoň 8GB v 1 modulu
Interní disk o velikosti 256GB připojený technologií NVMe nebo rychlejší
Součástí USB klávesnice CZ a myš
Interní reproduktor
DVD-RW mechanika
Spínač indikující otevření šasí na úrovni BIOSu
Operační systém s možností připojení do domény (z důvodu kompatibility s již používanými programy) a lokalizovaný v českém jazyce, schopný využít požadovanou operační paměť, a to i maximální
Aplikace výrobce počítače umožňující aktualizaci ovladačů a firmware( BIOS) počítače
Dohledání na webu výrobce na základě výrobního čísla nejnovější ovladače, konfiguraci dodaného systému a délku záruční doby
Minimálně 5 let záruky formou opravy druhý pracovní den v místě počítače( nikoliv pouze reakce servisu)
Po dobu 5 let ponechání pevného disku v případě reklamace
Součástí monitor od stejného výrobce s minimální velikostí viditelné úhlopříčky 61cm, antireflexním povrchem, výškově nastavitelný min. 13cm, alespoň 2 digitální vstupy a 1 analogový, VESA rozhraním a zárukou 60 měsíců formou výměny vadného monitoru druhý pracovní den za nový a dohledatelná délka záruky na webu výrobce na základě výrobního čísla
Maximální rozměry šířka: 93mm × hloubka: 290mm × výška: 293mm </t>
    </r>
  </si>
  <si>
    <t xml:space="preserve">Kancelářský balík </t>
  </si>
  <si>
    <r>
      <t xml:space="preserve">Minimální požadované parametry: </t>
    </r>
    <r>
      <rPr>
        <sz val="8"/>
        <color theme="1"/>
        <rFont val="Arial"/>
        <family val="2"/>
      </rPr>
      <t>Kancelářský balík od jednoho výrobce, obsahující minimálně textový editor, tabulkový procesor, prezentační program, poštovního klienta a databázový prostředek. Plně lokalizovaný v českém jazyce</t>
    </r>
  </si>
  <si>
    <t>maximální možná cena bez DPH/jednotka</t>
  </si>
  <si>
    <t>jednotková cena bez DPH</t>
  </si>
  <si>
    <t>cena celkem bez DPH</t>
  </si>
  <si>
    <r>
      <t xml:space="preserve">Minimální požadované parametry: </t>
    </r>
    <r>
      <rPr>
        <sz val="8"/>
        <rFont val="Arial"/>
        <family val="2"/>
      </rPr>
      <t>Procesor min. 4-jádrový o výkonu min. 6531 bodů dle https://www.cpubenchmark.net/cpu_list.php
Operační paměť alespoň 8GB v 1 modulu
Interní disk o velikosti 256GB připojený technologií NVMe nebo rychlejší
Velikost obrazovky minimálně 39,6cm s rozlišením alespoň 1920x1080
Bez čtečky otisku prstů a paměťových karet
Podpora dokovatelnosti
Podsvícená klávesnice
Brašna a bezdr. myš od stejného výrobce jako notebooku
Bezdrátové připojení min. standardem 802.11ax a bluetooth verze alespoň 5.1
Baterie o kapacitě minimálně 45Whr s funkcí rychlého nabíjení 
Operační systém s možností připojení do domény (z důvodu kompatibility s již používanými programy) a lokalizovaný v českém jazyce, schopný využít požadovanou operační paměť, a to i maximální
Dohledání na webu výrobce na základě výrobního čísla nejnovější ovladače, konfiguraci dodaného systému a délku záruční doby
Minimálně 5 let záruky formou opravy druhý pracovní den v místě počítače( nikoliv pouze reakce servisu)
Po dobu 5 let ponechání pevného disku na místě v případě reklamace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</si>
</sst>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0\ &quot;Kč&quot;;[Red]\-#,##0\ &quot;Kč&quot;"/>
    <numFmt numFmtId="44" formatCode="_-* #,##0.00\ &quot;Kč&quot;_-;\-* #,##0.00\ &quot;Kč&quot;_-;_-* &quot;-&quot;??\ &quot;Kč&quot;_-;_-@_-"/>
    <numFmt numFmtId="164" formatCode="#,##0\ &quot;Kč&quot;"/>
  </numFmts>
  <fonts count="14">
    <font>
      <sz val="11"/>
      <color theme="1"/>
      <name val="Calibri"/>
      <family val="2"/>
      <scheme val="minor"/>
    </font>
    <font>
      <sz val="10"/>
      <name val="Arial"/>
      <family val="2"/>
    </font>
    <font>
      <b/>
      <sz val="9"/>
      <color theme="1"/>
      <name val="Arial"/>
      <family val="2"/>
    </font>
    <font>
      <u val="single"/>
      <sz val="10"/>
      <color indexed="12"/>
      <name val="Arial"/>
      <family val="2"/>
    </font>
    <font>
      <sz val="8"/>
      <name val="MS Sans Serif"/>
      <family val="2"/>
    </font>
    <font>
      <b/>
      <sz val="10"/>
      <color theme="1"/>
      <name val="Arial"/>
      <family val="2"/>
    </font>
    <font>
      <b/>
      <sz val="14"/>
      <color theme="1"/>
      <name val="Arial"/>
      <family val="2"/>
    </font>
    <font>
      <b/>
      <sz val="8"/>
      <name val="Arial"/>
      <family val="2"/>
    </font>
    <font>
      <b/>
      <sz val="11"/>
      <color theme="1"/>
      <name val="Calibri"/>
      <family val="2"/>
      <scheme val="minor"/>
    </font>
    <font>
      <b/>
      <sz val="10"/>
      <color rgb="FF0070C0"/>
      <name val="Arial"/>
      <family val="2"/>
    </font>
    <font>
      <b/>
      <sz val="9"/>
      <name val="Arial"/>
      <family val="2"/>
    </font>
    <font>
      <b/>
      <sz val="8"/>
      <color theme="1"/>
      <name val="Arial"/>
      <family val="2"/>
    </font>
    <font>
      <sz val="8"/>
      <name val="Arial"/>
      <family val="2"/>
    </font>
    <font>
      <sz val="8"/>
      <color theme="1"/>
      <name val="Arial"/>
      <family val="2"/>
    </font>
  </fonts>
  <fills count="6">
    <fill>
      <patternFill/>
    </fill>
    <fill>
      <patternFill patternType="gray125"/>
    </fill>
    <fill>
      <patternFill patternType="solid">
        <fgColor theme="0" tint="-0.1499900072813034"/>
        <bgColor indexed="64"/>
      </patternFill>
    </fill>
    <fill>
      <patternFill patternType="solid">
        <fgColor theme="4" tint="0.39998000860214233"/>
        <bgColor indexed="64"/>
      </patternFill>
    </fill>
    <fill>
      <patternFill patternType="solid">
        <fgColor theme="0"/>
        <bgColor indexed="64"/>
      </patternFill>
    </fill>
    <fill>
      <patternFill patternType="solid">
        <fgColor rgb="FF92D050"/>
        <bgColor indexed="64"/>
      </patternFill>
    </fill>
  </fills>
  <borders count="16">
    <border>
      <left/>
      <right/>
      <top/>
      <bottom/>
      <diagonal/>
    </border>
    <border>
      <left style="thin">
        <color theme="0" tint="-0.4999699890613556"/>
      </left>
      <right style="thin">
        <color theme="0" tint="-0.4999699890613556"/>
      </right>
      <top style="medium">
        <color theme="2" tint="-0.4999699890613556"/>
      </top>
      <bottom style="medium">
        <color theme="2" tint="-0.4999699890613556"/>
      </bottom>
    </border>
    <border>
      <left style="medium">
        <color theme="0" tint="-0.4999699890613556"/>
      </left>
      <right/>
      <top style="medium">
        <color theme="0" tint="-0.4999699890613556"/>
      </top>
      <bottom style="medium">
        <color theme="0" tint="-0.4999699890613556"/>
      </bottom>
    </border>
    <border>
      <left style="thin">
        <color theme="0" tint="-0.4999699890613556"/>
      </left>
      <right style="medium">
        <color theme="2" tint="-0.4999699890613556"/>
      </right>
      <top style="medium">
        <color theme="2" tint="-0.4999699890613556"/>
      </top>
      <bottom style="medium">
        <color theme="2" tint="-0.4999699890613556"/>
      </bottom>
    </border>
    <border>
      <left style="thin">
        <color theme="0" tint="-0.4999699890613556"/>
      </left>
      <right style="thin">
        <color theme="0" tint="-0.4999699890613556"/>
      </right>
      <top/>
      <bottom style="thin">
        <color theme="0" tint="-0.4999699890613556"/>
      </bottom>
    </border>
    <border>
      <left style="thin">
        <color theme="0" tint="-0.4999699890613556"/>
      </left>
      <right style="medium">
        <color theme="0" tint="-0.4999699890613556"/>
      </right>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right/>
      <top style="medium"/>
      <bottom/>
    </border>
    <border>
      <left/>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0" tint="-0.4999699890613556"/>
      </bottom>
    </border>
    <border>
      <left style="medium">
        <color theme="2" tint="-0.4999699890613556"/>
      </left>
      <right style="thin">
        <color theme="0" tint="-0.4999699890613556"/>
      </right>
      <top style="medium">
        <color theme="2" tint="-0.4999699890613556"/>
      </top>
      <bottom style="medium">
        <color theme="2" tint="-0.4999699890613556"/>
      </bottom>
    </border>
    <border>
      <left style="medium">
        <color theme="0" tint="-0.4999699890613556"/>
      </left>
      <right style="thin">
        <color theme="0" tint="-0.4999699890613556"/>
      </right>
      <top/>
      <bottom style="thin">
        <color theme="0" tint="-0.4999699890613556"/>
      </bottom>
    </border>
    <border>
      <left style="medium">
        <color theme="0" tint="-0.4999699890613556"/>
      </left>
      <right style="thin">
        <color theme="0" tint="-0.4999699890613556"/>
      </right>
      <top style="thin">
        <color theme="0" tint="-0.4999699890613556"/>
      </top>
      <bottom style="thin">
        <color theme="0" tint="-0.4999699890613556"/>
      </bottom>
    </border>
    <border>
      <left style="medium">
        <color theme="2" tint="-0.4999699890613556"/>
      </left>
      <right/>
      <top style="medium">
        <color theme="2" tint="-0.4999699890613556"/>
      </top>
      <bottom/>
    </border>
    <border>
      <left/>
      <right/>
      <top style="medium">
        <color theme="2" tint="-0.4999699890613556"/>
      </top>
      <bottom/>
    </border>
    <border>
      <left/>
      <right style="medium">
        <color theme="2" tint="-0.4999699890613556"/>
      </right>
      <top style="medium">
        <color theme="2" tint="-0.4999699890613556"/>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lignment/>
      <protection locked="0"/>
    </xf>
    <xf numFmtId="0" fontId="1" fillId="0" borderId="0">
      <alignment/>
      <protection/>
    </xf>
    <xf numFmtId="0" fontId="1" fillId="0" borderId="0">
      <alignment/>
      <protection/>
    </xf>
    <xf numFmtId="0" fontId="4" fillId="0" borderId="0">
      <alignment/>
      <protection locked="0"/>
    </xf>
  </cellStyleXfs>
  <cellXfs count="41">
    <xf numFmtId="0" fontId="0" fillId="0" borderId="0" xfId="0"/>
    <xf numFmtId="0" fontId="9" fillId="2" borderId="1" xfId="0" applyFont="1" applyFill="1" applyBorder="1" applyAlignment="1" applyProtection="1">
      <alignment horizontal="center" vertical="center" wrapText="1"/>
      <protection/>
    </xf>
    <xf numFmtId="0" fontId="8" fillId="2" borderId="1" xfId="0" applyFont="1" applyFill="1" applyBorder="1" applyAlignment="1" applyProtection="1">
      <alignment vertical="center" wrapText="1"/>
      <protection locked="0"/>
    </xf>
    <xf numFmtId="0" fontId="0" fillId="0" borderId="0" xfId="0" applyProtection="1">
      <protection locked="0"/>
    </xf>
    <xf numFmtId="0" fontId="6" fillId="3" borderId="2" xfId="0" applyFont="1" applyFill="1" applyBorder="1" applyAlignment="1" applyProtection="1">
      <alignment vertical="center"/>
      <protection locked="0"/>
    </xf>
    <xf numFmtId="0" fontId="8" fillId="4" borderId="0" xfId="0" applyFont="1" applyFill="1" applyBorder="1" applyAlignment="1" applyProtection="1">
      <alignment/>
      <protection locked="0"/>
    </xf>
    <xf numFmtId="0" fontId="8" fillId="2" borderId="3" xfId="0" applyFont="1" applyFill="1" applyBorder="1" applyAlignment="1" applyProtection="1">
      <alignment vertical="center" wrapText="1"/>
      <protection locked="0"/>
    </xf>
    <xf numFmtId="0" fontId="0" fillId="5" borderId="4" xfId="0" applyFill="1" applyBorder="1" applyAlignment="1" applyProtection="1">
      <alignment horizontal="right" vertical="center"/>
      <protection locked="0"/>
    </xf>
    <xf numFmtId="44" fontId="0" fillId="5" borderId="4" xfId="0" applyNumberFormat="1" applyFill="1" applyBorder="1" applyAlignment="1" applyProtection="1">
      <alignment vertical="center"/>
      <protection locked="0"/>
    </xf>
    <xf numFmtId="44" fontId="0" fillId="5" borderId="5" xfId="0" applyNumberFormat="1" applyFill="1" applyBorder="1" applyAlignment="1" applyProtection="1">
      <alignment vertical="center"/>
      <protection locked="0"/>
    </xf>
    <xf numFmtId="0" fontId="0" fillId="5" borderId="6" xfId="0" applyFill="1" applyBorder="1" applyAlignment="1" applyProtection="1">
      <alignment horizontal="right" vertical="center"/>
      <protection locked="0"/>
    </xf>
    <xf numFmtId="0" fontId="0" fillId="0" borderId="7" xfId="0" applyBorder="1" applyProtection="1">
      <protection locked="0"/>
    </xf>
    <xf numFmtId="164" fontId="8" fillId="0" borderId="7" xfId="0" applyNumberFormat="1" applyFont="1" applyBorder="1" applyAlignment="1" applyProtection="1">
      <alignment horizontal="center"/>
      <protection locked="0"/>
    </xf>
    <xf numFmtId="44" fontId="0" fillId="0" borderId="7" xfId="0" applyNumberFormat="1" applyBorder="1" applyProtection="1">
      <protection locked="0"/>
    </xf>
    <xf numFmtId="0" fontId="8" fillId="0" borderId="0" xfId="0" applyFont="1" applyProtection="1">
      <protection locked="0"/>
    </xf>
    <xf numFmtId="6" fontId="8" fillId="0" borderId="0" xfId="0" applyNumberFormat="1" applyFont="1" applyAlignment="1" applyProtection="1">
      <alignment horizontal="center"/>
      <protection locked="0"/>
    </xf>
    <xf numFmtId="0" fontId="8" fillId="0" borderId="2" xfId="0" applyFont="1" applyBorder="1" applyProtection="1">
      <protection locked="0"/>
    </xf>
    <xf numFmtId="0" fontId="0" fillId="0" borderId="8" xfId="0" applyBorder="1" applyProtection="1">
      <protection locked="0"/>
    </xf>
    <xf numFmtId="44" fontId="0" fillId="0" borderId="8" xfId="0" applyNumberFormat="1" applyBorder="1" applyProtection="1">
      <protection locked="0"/>
    </xf>
    <xf numFmtId="44" fontId="8" fillId="5" borderId="9" xfId="0" applyNumberFormat="1" applyFont="1" applyFill="1" applyBorder="1" applyProtection="1">
      <protection locked="0"/>
    </xf>
    <xf numFmtId="0" fontId="5" fillId="2" borderId="10" xfId="0" applyFont="1" applyFill="1" applyBorder="1" applyAlignment="1" applyProtection="1">
      <alignment vertical="center"/>
      <protection/>
    </xf>
    <xf numFmtId="0" fontId="5" fillId="2" borderId="1" xfId="0" applyFont="1" applyFill="1" applyBorder="1" applyAlignment="1" applyProtection="1">
      <alignment horizontal="center" vertical="center"/>
      <protection/>
    </xf>
    <xf numFmtId="0" fontId="8" fillId="2" borderId="1" xfId="0" applyFont="1" applyFill="1" applyBorder="1" applyAlignment="1" applyProtection="1">
      <alignment vertical="center"/>
      <protection/>
    </xf>
    <xf numFmtId="0" fontId="8" fillId="0" borderId="11" xfId="0" applyFont="1" applyBorder="1" applyProtection="1">
      <protection/>
    </xf>
    <xf numFmtId="0" fontId="7" fillId="0" borderId="4" xfId="0" applyFont="1" applyFill="1" applyBorder="1" applyAlignment="1" applyProtection="1">
      <alignment horizontal="left" vertical="top" wrapText="1"/>
      <protection/>
    </xf>
    <xf numFmtId="164" fontId="10" fillId="3" borderId="4" xfId="0" applyNumberFormat="1" applyFont="1" applyFill="1" applyBorder="1" applyAlignment="1" applyProtection="1">
      <alignment horizontal="center" vertical="center" wrapText="1"/>
      <protection/>
    </xf>
    <xf numFmtId="164" fontId="10" fillId="4" borderId="4" xfId="0" applyNumberFormat="1" applyFont="1" applyFill="1" applyBorder="1" applyAlignment="1" applyProtection="1">
      <alignment horizontal="center" vertical="center" wrapText="1"/>
      <protection/>
    </xf>
    <xf numFmtId="0" fontId="0" fillId="0" borderId="4" xfId="0" applyBorder="1" applyAlignment="1" applyProtection="1">
      <alignment horizontal="right" vertical="center"/>
      <protection/>
    </xf>
    <xf numFmtId="0" fontId="8" fillId="0" borderId="12" xfId="0" applyFont="1" applyBorder="1" applyProtection="1">
      <protection/>
    </xf>
    <xf numFmtId="0" fontId="7" fillId="0" borderId="6" xfId="0" applyFont="1" applyFill="1" applyBorder="1" applyAlignment="1" applyProtection="1">
      <alignment horizontal="left" vertical="top" wrapText="1"/>
      <protection/>
    </xf>
    <xf numFmtId="164" fontId="10" fillId="3" borderId="6" xfId="0" applyNumberFormat="1" applyFont="1" applyFill="1" applyBorder="1" applyAlignment="1" applyProtection="1">
      <alignment horizontal="center" vertical="center" wrapText="1"/>
      <protection/>
    </xf>
    <xf numFmtId="164" fontId="10" fillId="4" borderId="6" xfId="0" applyNumberFormat="1" applyFont="1" applyFill="1" applyBorder="1" applyAlignment="1" applyProtection="1">
      <alignment horizontal="center" vertical="center" wrapText="1"/>
      <protection/>
    </xf>
    <xf numFmtId="0" fontId="0" fillId="0" borderId="6" xfId="0" applyBorder="1" applyAlignment="1" applyProtection="1">
      <alignment horizontal="right" vertical="center"/>
      <protection/>
    </xf>
    <xf numFmtId="0" fontId="8" fillId="0" borderId="12" xfId="0" applyFont="1" applyFill="1" applyBorder="1" applyAlignment="1" applyProtection="1">
      <alignment horizontal="left" wrapText="1"/>
      <protection/>
    </xf>
    <xf numFmtId="0" fontId="11" fillId="0" borderId="6" xfId="0" applyFont="1" applyFill="1" applyBorder="1" applyAlignment="1" applyProtection="1">
      <alignment horizontal="left" vertical="top" wrapText="1"/>
      <protection/>
    </xf>
    <xf numFmtId="164" fontId="2" fillId="4" borderId="6" xfId="0" applyNumberFormat="1" applyFont="1" applyFill="1" applyBorder="1" applyAlignment="1" applyProtection="1">
      <alignment horizontal="center" vertical="center" wrapText="1"/>
      <protection/>
    </xf>
    <xf numFmtId="0" fontId="6" fillId="3" borderId="8" xfId="0" applyFont="1" applyFill="1" applyBorder="1" applyAlignment="1" applyProtection="1">
      <alignment horizontal="center" vertical="center"/>
      <protection locked="0"/>
    </xf>
    <xf numFmtId="0" fontId="6" fillId="3" borderId="9" xfId="0" applyFont="1" applyFill="1" applyBorder="1" applyAlignment="1" applyProtection="1">
      <alignment horizontal="center" vertical="center"/>
      <protection locked="0"/>
    </xf>
    <xf numFmtId="0" fontId="8" fillId="5" borderId="13" xfId="0" applyFont="1" applyFill="1" applyBorder="1" applyAlignment="1" applyProtection="1">
      <alignment horizontal="center"/>
      <protection locked="0"/>
    </xf>
    <xf numFmtId="0" fontId="8" fillId="5" borderId="14" xfId="0" applyFont="1" applyFill="1" applyBorder="1" applyAlignment="1" applyProtection="1">
      <alignment horizontal="center"/>
      <protection locked="0"/>
    </xf>
    <xf numFmtId="0" fontId="8" fillId="5" borderId="15" xfId="0" applyFont="1" applyFill="1" applyBorder="1" applyAlignment="1" applyProtection="1">
      <alignment horizontal="center"/>
      <protection locked="0"/>
    </xf>
  </cellXfs>
  <cellStyles count="10">
    <cellStyle name="Normal" xfId="0"/>
    <cellStyle name="Percent" xfId="15"/>
    <cellStyle name="Currency" xfId="16"/>
    <cellStyle name="Currency [0]" xfId="17"/>
    <cellStyle name="Comma" xfId="18"/>
    <cellStyle name="Comma [0]" xfId="19"/>
    <cellStyle name="Hypertextový odkaz 2" xfId="20"/>
    <cellStyle name="Normální 3" xfId="21"/>
    <cellStyle name="Normální 2" xfId="22"/>
    <cellStyle name="normální 4"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2"/>
  <sheetViews>
    <sheetView tabSelected="1" workbookViewId="0" topLeftCell="A1">
      <selection activeCell="H5" sqref="H5"/>
    </sheetView>
  </sheetViews>
  <sheetFormatPr defaultColWidth="9.140625" defaultRowHeight="15"/>
  <cols>
    <col min="1" max="1" width="5.7109375" style="3" customWidth="1"/>
    <col min="2" max="2" width="30.8515625" style="3" customWidth="1"/>
    <col min="3" max="3" width="61.140625" style="3" customWidth="1"/>
    <col min="4" max="4" width="25.8515625" style="3" customWidth="1"/>
    <col min="5" max="5" width="25.00390625" style="3" customWidth="1"/>
    <col min="6" max="7" width="9.140625" style="3" customWidth="1"/>
    <col min="8" max="8" width="16.140625" style="3" customWidth="1"/>
    <col min="9" max="9" width="17.140625" style="3" customWidth="1"/>
    <col min="10" max="10" width="19.7109375" style="3" customWidth="1"/>
    <col min="11" max="16384" width="9.140625" style="3" customWidth="1"/>
  </cols>
  <sheetData>
    <row r="1" ht="15.75" thickBot="1"/>
    <row r="2" spans="2:10" ht="18.75" thickBot="1">
      <c r="B2" s="4" t="s">
        <v>8</v>
      </c>
      <c r="C2" s="36" t="s">
        <v>9</v>
      </c>
      <c r="D2" s="36"/>
      <c r="E2" s="36"/>
      <c r="F2" s="36"/>
      <c r="G2" s="36"/>
      <c r="H2" s="36"/>
      <c r="I2" s="36"/>
      <c r="J2" s="37"/>
    </row>
    <row r="3" ht="15.75" thickBot="1"/>
    <row r="4" spans="6:10" ht="15.75" thickBot="1">
      <c r="F4" s="5"/>
      <c r="G4" s="5"/>
      <c r="H4" s="38" t="s">
        <v>5</v>
      </c>
      <c r="I4" s="39"/>
      <c r="J4" s="40"/>
    </row>
    <row r="5" spans="2:10" ht="30.75" thickBot="1">
      <c r="B5" s="20" t="s">
        <v>0</v>
      </c>
      <c r="C5" s="21" t="s">
        <v>1</v>
      </c>
      <c r="D5" s="1" t="s">
        <v>17</v>
      </c>
      <c r="E5" s="1" t="s">
        <v>7</v>
      </c>
      <c r="F5" s="22" t="s">
        <v>2</v>
      </c>
      <c r="G5" s="22" t="s">
        <v>3</v>
      </c>
      <c r="H5" s="2" t="s">
        <v>18</v>
      </c>
      <c r="I5" s="2" t="s">
        <v>19</v>
      </c>
      <c r="J5" s="6" t="s">
        <v>4</v>
      </c>
    </row>
    <row r="6" spans="2:10" ht="270">
      <c r="B6" s="23" t="s">
        <v>12</v>
      </c>
      <c r="C6" s="24" t="s">
        <v>14</v>
      </c>
      <c r="D6" s="25">
        <f>E6/1.21</f>
        <v>20991.735537190085</v>
      </c>
      <c r="E6" s="26">
        <v>25400</v>
      </c>
      <c r="F6" s="27">
        <v>22</v>
      </c>
      <c r="G6" s="27" t="s">
        <v>6</v>
      </c>
      <c r="H6" s="7"/>
      <c r="I6" s="8">
        <f>H6*F6</f>
        <v>0</v>
      </c>
      <c r="J6" s="9">
        <f>I6*1.21</f>
        <v>0</v>
      </c>
    </row>
    <row r="7" spans="2:10" ht="202.5">
      <c r="B7" s="28" t="s">
        <v>11</v>
      </c>
      <c r="C7" s="29" t="s">
        <v>13</v>
      </c>
      <c r="D7" s="30">
        <f aca="true" t="shared" si="0" ref="D7:D9">E7/1.21</f>
        <v>10578.512396694216</v>
      </c>
      <c r="E7" s="31">
        <v>12800</v>
      </c>
      <c r="F7" s="32">
        <v>22</v>
      </c>
      <c r="G7" s="32" t="s">
        <v>6</v>
      </c>
      <c r="H7" s="10"/>
      <c r="I7" s="8">
        <f aca="true" t="shared" si="1" ref="I7:I9">H7*F7</f>
        <v>0</v>
      </c>
      <c r="J7" s="9">
        <f aca="true" t="shared" si="2" ref="J7:J9">I7*1.21</f>
        <v>0</v>
      </c>
    </row>
    <row r="8" spans="2:10" ht="213.75">
      <c r="B8" s="28" t="s">
        <v>10</v>
      </c>
      <c r="C8" s="29" t="s">
        <v>20</v>
      </c>
      <c r="D8" s="30">
        <f t="shared" si="0"/>
        <v>22809.9173553719</v>
      </c>
      <c r="E8" s="31">
        <v>27600</v>
      </c>
      <c r="F8" s="32">
        <v>60</v>
      </c>
      <c r="G8" s="32" t="s">
        <v>6</v>
      </c>
      <c r="H8" s="10"/>
      <c r="I8" s="8">
        <f t="shared" si="1"/>
        <v>0</v>
      </c>
      <c r="J8" s="9">
        <f t="shared" si="2"/>
        <v>0</v>
      </c>
    </row>
    <row r="9" spans="2:10" ht="34.5" thickBot="1">
      <c r="B9" s="33" t="s">
        <v>15</v>
      </c>
      <c r="C9" s="34" t="s">
        <v>16</v>
      </c>
      <c r="D9" s="30">
        <f t="shared" si="0"/>
        <v>4958.677685950413</v>
      </c>
      <c r="E9" s="35">
        <v>6000</v>
      </c>
      <c r="F9" s="32">
        <v>82</v>
      </c>
      <c r="G9" s="32" t="s">
        <v>6</v>
      </c>
      <c r="H9" s="10"/>
      <c r="I9" s="8">
        <f t="shared" si="1"/>
        <v>0</v>
      </c>
      <c r="J9" s="9">
        <f t="shared" si="2"/>
        <v>0</v>
      </c>
    </row>
    <row r="10" spans="2:10" ht="15.75" thickBot="1">
      <c r="B10" s="11"/>
      <c r="C10" s="11"/>
      <c r="D10" s="11"/>
      <c r="E10" s="12"/>
      <c r="F10" s="11"/>
      <c r="G10" s="11"/>
      <c r="H10" s="11"/>
      <c r="I10" s="13"/>
      <c r="J10" s="13"/>
    </row>
    <row r="11" spans="2:10" ht="15.75" thickBot="1">
      <c r="B11" s="14"/>
      <c r="C11" s="14"/>
      <c r="D11" s="14"/>
      <c r="E11" s="15"/>
      <c r="F11" s="16" t="s">
        <v>19</v>
      </c>
      <c r="G11" s="17"/>
      <c r="H11" s="18"/>
      <c r="I11" s="18"/>
      <c r="J11" s="19">
        <f>SUM(I6:I9)</f>
        <v>0</v>
      </c>
    </row>
    <row r="12" spans="6:10" ht="15.75" thickBot="1">
      <c r="F12" s="16" t="s">
        <v>4</v>
      </c>
      <c r="G12" s="17"/>
      <c r="H12" s="18"/>
      <c r="I12" s="18"/>
      <c r="J12" s="19">
        <f>SUM(J6:J9)</f>
        <v>0</v>
      </c>
    </row>
  </sheetData>
  <sheetProtection algorithmName="SHA-512" hashValue="6HWvQL6szuIk2vgYKllFrAfifWtmpJ+GbvpJFjZXTwRc530Gz4xBL5EXgexCd6GEtafxuTGKKGyRWEcDfRIgHg==" saltValue="LnPf0N1fYul1WQbJReQvfA==" spinCount="100000" sheet="1" objects="1" scenarios="1" selectLockedCells="1"/>
  <mergeCells count="2">
    <mergeCell ref="C2:J2"/>
    <mergeCell ref="H4:J4"/>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Blažíčková Jolana</dc:creator>
  <cp:keywords/>
  <dc:description/>
  <cp:lastModifiedBy>Administrator</cp:lastModifiedBy>
  <cp:lastPrinted>2020-09-04T10:42:45Z</cp:lastPrinted>
  <dcterms:created xsi:type="dcterms:W3CDTF">2017-01-23T02:45:31Z</dcterms:created>
  <dcterms:modified xsi:type="dcterms:W3CDTF">2021-01-27T14:34:35Z</dcterms:modified>
  <cp:category/>
  <cp:version/>
  <cp:contentType/>
  <cp:contentStatus/>
</cp:coreProperties>
</file>