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4720" windowHeight="12150" tabRatio="606" activeTab="1"/>
  </bookViews>
  <sheets>
    <sheet name="REKAPITULACE" sheetId="1" r:id="rId1"/>
    <sheet name="Propočet" sheetId="2" r:id="rId2"/>
  </sheets>
  <externalReferences>
    <externalReference r:id="rId5"/>
    <externalReference r:id="rId6"/>
  </externalReferences>
  <definedNames>
    <definedName name="_xlfn.SINGLE" hidden="1">#NAME?</definedName>
    <definedName name="Makro1">#REF!</definedName>
    <definedName name="Makro2">#REF!</definedName>
    <definedName name="Makro3">#REF!</definedName>
    <definedName name="Makro6">'[1]Makro2'!$B$1</definedName>
    <definedName name="_xlnm.Print_Area" localSheetId="1">'Propočet'!$A$1:$Q$28</definedName>
    <definedName name="_xlnm.Print_Area" localSheetId="0">'REKAPITULACE'!$A$1:$R$30</definedName>
  </definedNames>
  <calcPr fullCalcOnLoad="1"/>
</workbook>
</file>

<file path=xl/sharedStrings.xml><?xml version="1.0" encoding="utf-8"?>
<sst xmlns="http://schemas.openxmlformats.org/spreadsheetml/2006/main" count="97" uniqueCount="65">
  <si>
    <t>bez DPH</t>
  </si>
  <si>
    <t>množství</t>
  </si>
  <si>
    <t xml:space="preserve"> </t>
  </si>
  <si>
    <t>Propočet investičních nákladů</t>
  </si>
  <si>
    <t>Adresa firmy</t>
  </si>
  <si>
    <t>Kontaktní osoba</t>
  </si>
  <si>
    <t>I Č O</t>
  </si>
  <si>
    <t>D I Č</t>
  </si>
  <si>
    <t>Bankovní spojení</t>
  </si>
  <si>
    <t>Telefon</t>
  </si>
  <si>
    <t>Telefax</t>
  </si>
  <si>
    <t>E - mail</t>
  </si>
  <si>
    <t>Specifikace</t>
  </si>
  <si>
    <t>z á k l a d n í   c e n a   (Kč)</t>
  </si>
  <si>
    <t>dodávka</t>
  </si>
  <si>
    <t>montáž</t>
  </si>
  <si>
    <r>
      <t xml:space="preserve">celkem </t>
    </r>
    <r>
      <rPr>
        <b/>
        <sz val="8"/>
        <rFont val="Arial CE"/>
        <family val="2"/>
      </rPr>
      <t>bez DPH</t>
    </r>
  </si>
  <si>
    <r>
      <t xml:space="preserve">celkem </t>
    </r>
    <r>
      <rPr>
        <b/>
        <sz val="8"/>
        <rFont val="Arial CE"/>
        <family val="2"/>
      </rPr>
      <t>vč. DPH</t>
    </r>
  </si>
  <si>
    <t>PS 01</t>
  </si>
  <si>
    <t>Ost</t>
  </si>
  <si>
    <t>c</t>
  </si>
  <si>
    <t>Nabídková cena celkem</t>
  </si>
  <si>
    <t>zaokrouhlení ceny montáže</t>
  </si>
  <si>
    <t>měr.</t>
  </si>
  <si>
    <t xml:space="preserve">                 cena (bez DPH)</t>
  </si>
  <si>
    <t>jedn.</t>
  </si>
  <si>
    <t>celkem</t>
  </si>
  <si>
    <t>Technologická zařízení</t>
  </si>
  <si>
    <t>ks</t>
  </si>
  <si>
    <t>kpl</t>
  </si>
  <si>
    <t>Ostatní</t>
  </si>
  <si>
    <t>Ostatní náklady</t>
  </si>
  <si>
    <t>CELKEM</t>
  </si>
  <si>
    <t>Mimostaveništní doprava</t>
  </si>
  <si>
    <t>Propojovací potrubí</t>
  </si>
  <si>
    <t>Demontáž stávajícího kotle</t>
  </si>
  <si>
    <t>Uvedení do provozu</t>
  </si>
  <si>
    <t>Domov U Anežky - Luštěnice</t>
  </si>
  <si>
    <t>PS 02</t>
  </si>
  <si>
    <t>Pojistná skupina kotle</t>
  </si>
  <si>
    <t>Propočet nákladů stavby: Kondenzační kotel - stacionární</t>
  </si>
  <si>
    <t>Armatury pro výměník tepla, potrubní díly</t>
  </si>
  <si>
    <t>Elektroinstalace, MaR</t>
  </si>
  <si>
    <t>Revize, inženýrská činnost</t>
  </si>
  <si>
    <t>Plynový filtr</t>
  </si>
  <si>
    <t>Neutralizační zařízení</t>
  </si>
  <si>
    <t>Ostatní drobný materiál, armatury, tvarovky</t>
  </si>
  <si>
    <t>Čerpadlo MAGNA3 25-100</t>
  </si>
  <si>
    <t>Havarijní oprava plynové kotelny</t>
  </si>
  <si>
    <t>V …………….</t>
  </si>
  <si>
    <t>00.00.2020</t>
  </si>
  <si>
    <t>Nabídku vypracoval:</t>
  </si>
  <si>
    <t xml:space="preserve">Plynový Kondenzační stacionární kotel </t>
  </si>
  <si>
    <t>200 kW</t>
  </si>
  <si>
    <t>Kaskádová regulace</t>
  </si>
  <si>
    <t xml:space="preserve">Deskový výměník pro oddělení kaskády </t>
  </si>
  <si>
    <t>300 kW</t>
  </si>
  <si>
    <t>Demontáž stávajícího hydraulického vyrovnávače tlaku</t>
  </si>
  <si>
    <t>Elektroinstalace, MaR - zapojení do stávající nadřazené regulace</t>
  </si>
  <si>
    <t>Spalinové cesty</t>
  </si>
  <si>
    <t>plastová spalinová vložka do stávajícího komínu</t>
  </si>
  <si>
    <t>6 metrů</t>
  </si>
  <si>
    <t>Dokumentace skutečného provedení</t>
  </si>
  <si>
    <t>Chemická úpravna vody pro kotlový okruh</t>
  </si>
  <si>
    <t>Úprava plynovodu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</si>
</sst>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"/>
    <numFmt numFmtId="172" formatCode="#,##0.00\ &quot;Kč&quot;"/>
    <numFmt numFmtId="173" formatCode="0.0"/>
    <numFmt numFmtId="174" formatCode="0.000"/>
    <numFmt numFmtId="175" formatCode="#,##0;[Red]#,##0"/>
    <numFmt numFmtId="176" formatCode="#,##0.0000000000"/>
    <numFmt numFmtId="177" formatCode="dd/mm/yy;@"/>
    <numFmt numFmtId="178" formatCode="&quot;DN &quot;0"/>
    <numFmt numFmtId="179" formatCode="0.000000"/>
    <numFmt numFmtId="180" formatCode="0.0000000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11"/>
      <color indexed="9"/>
      <name val="Arial CE"/>
      <family val="0"/>
    </font>
    <font>
      <b/>
      <sz val="12"/>
      <color indexed="43"/>
      <name val="Arial CE"/>
      <family val="2"/>
    </font>
    <font>
      <b/>
      <sz val="10"/>
      <color indexed="8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22"/>
      <name val="Arial"/>
      <family val="2"/>
    </font>
    <font>
      <b/>
      <sz val="12"/>
      <color indexed="13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0" fontId="13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5" fillId="34" borderId="29" xfId="0" applyFont="1" applyFill="1" applyBorder="1" applyAlignment="1">
      <alignment/>
    </xf>
    <xf numFmtId="0" fontId="5" fillId="34" borderId="29" xfId="0" applyFont="1" applyFill="1" applyBorder="1" applyAlignment="1">
      <alignment horizontal="right"/>
    </xf>
    <xf numFmtId="3" fontId="15" fillId="34" borderId="30" xfId="0" applyNumberFormat="1" applyFont="1" applyFill="1" applyBorder="1" applyAlignment="1">
      <alignment/>
    </xf>
    <xf numFmtId="3" fontId="15" fillId="34" borderId="31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6" fillId="33" borderId="15" xfId="0" applyFont="1" applyFill="1" applyBorder="1" applyAlignment="1">
      <alignment/>
    </xf>
    <xf numFmtId="0" fontId="12" fillId="33" borderId="16" xfId="0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3" fontId="6" fillId="33" borderId="3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7" fillId="33" borderId="34" xfId="0" applyFont="1" applyFill="1" applyBorder="1" applyAlignment="1">
      <alignment/>
    </xf>
    <xf numFmtId="165" fontId="18" fillId="33" borderId="13" xfId="35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35" xfId="0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16" fillId="33" borderId="24" xfId="0" applyFont="1" applyFill="1" applyBorder="1" applyAlignment="1">
      <alignment/>
    </xf>
    <xf numFmtId="0" fontId="21" fillId="33" borderId="38" xfId="0" applyFont="1" applyFill="1" applyBorder="1" applyAlignment="1">
      <alignment/>
    </xf>
    <xf numFmtId="0" fontId="16" fillId="33" borderId="38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9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center"/>
    </xf>
    <xf numFmtId="0" fontId="16" fillId="33" borderId="41" xfId="0" applyFont="1" applyFill="1" applyBorder="1" applyAlignment="1">
      <alignment horizontal="center"/>
    </xf>
    <xf numFmtId="0" fontId="16" fillId="33" borderId="42" xfId="0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19" fillId="35" borderId="44" xfId="0" applyFont="1" applyFill="1" applyBorder="1" applyAlignment="1">
      <alignment/>
    </xf>
    <xf numFmtId="0" fontId="22" fillId="35" borderId="45" xfId="0" applyFont="1" applyFill="1" applyBorder="1" applyAlignment="1">
      <alignment/>
    </xf>
    <xf numFmtId="0" fontId="21" fillId="35" borderId="45" xfId="0" applyFont="1" applyFill="1" applyBorder="1" applyAlignment="1">
      <alignment/>
    </xf>
    <xf numFmtId="0" fontId="19" fillId="35" borderId="45" xfId="0" applyFont="1" applyFill="1" applyBorder="1" applyAlignment="1">
      <alignment/>
    </xf>
    <xf numFmtId="0" fontId="21" fillId="35" borderId="45" xfId="0" applyFont="1" applyFill="1" applyBorder="1" applyAlignment="1">
      <alignment horizontal="center"/>
    </xf>
    <xf numFmtId="3" fontId="23" fillId="33" borderId="46" xfId="0" applyNumberFormat="1" applyFont="1" applyFill="1" applyBorder="1" applyAlignment="1">
      <alignment/>
    </xf>
    <xf numFmtId="3" fontId="23" fillId="33" borderId="47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1" fillId="33" borderId="24" xfId="0" applyFont="1" applyFill="1" applyBorder="1" applyAlignment="1">
      <alignment horizontal="right"/>
    </xf>
    <xf numFmtId="0" fontId="24" fillId="33" borderId="20" xfId="0" applyFont="1" applyFill="1" applyBorder="1" applyAlignment="1">
      <alignment/>
    </xf>
    <xf numFmtId="0" fontId="24" fillId="33" borderId="20" xfId="0" applyFont="1" applyFill="1" applyBorder="1" applyAlignment="1">
      <alignment horizontal="right"/>
    </xf>
    <xf numFmtId="0" fontId="24" fillId="33" borderId="48" xfId="0" applyFont="1" applyFill="1" applyBorder="1" applyAlignment="1">
      <alignment horizontal="center"/>
    </xf>
    <xf numFmtId="0" fontId="24" fillId="33" borderId="49" xfId="0" applyFont="1" applyFill="1" applyBorder="1" applyAlignment="1">
      <alignment horizontal="right"/>
    </xf>
    <xf numFmtId="3" fontId="24" fillId="33" borderId="49" xfId="0" applyNumberFormat="1" applyFont="1" applyFill="1" applyBorder="1" applyAlignment="1">
      <alignment/>
    </xf>
    <xf numFmtId="3" fontId="24" fillId="33" borderId="50" xfId="0" applyNumberFormat="1" applyFont="1" applyFill="1" applyBorder="1" applyAlignment="1">
      <alignment/>
    </xf>
    <xf numFmtId="3" fontId="11" fillId="33" borderId="50" xfId="0" applyNumberFormat="1" applyFont="1" applyFill="1" applyBorder="1" applyAlignment="1">
      <alignment/>
    </xf>
    <xf numFmtId="3" fontId="24" fillId="33" borderId="51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20" xfId="0" applyFont="1" applyFill="1" applyBorder="1" applyAlignment="1">
      <alignment horizontal="left"/>
    </xf>
    <xf numFmtId="0" fontId="11" fillId="0" borderId="20" xfId="0" applyFont="1" applyBorder="1" applyAlignment="1">
      <alignment/>
    </xf>
    <xf numFmtId="3" fontId="11" fillId="33" borderId="52" xfId="0" applyNumberFormat="1" applyFont="1" applyFill="1" applyBorder="1" applyAlignment="1">
      <alignment/>
    </xf>
    <xf numFmtId="0" fontId="21" fillId="35" borderId="45" xfId="0" applyFont="1" applyFill="1" applyBorder="1" applyAlignment="1">
      <alignment horizontal="right"/>
    </xf>
    <xf numFmtId="0" fontId="24" fillId="33" borderId="24" xfId="0" applyFont="1" applyFill="1" applyBorder="1" applyAlignment="1">
      <alignment/>
    </xf>
    <xf numFmtId="0" fontId="11" fillId="33" borderId="53" xfId="0" applyFont="1" applyFill="1" applyBorder="1" applyAlignment="1">
      <alignment/>
    </xf>
    <xf numFmtId="3" fontId="11" fillId="33" borderId="54" xfId="0" applyNumberFormat="1" applyFont="1" applyFill="1" applyBorder="1" applyAlignment="1">
      <alignment/>
    </xf>
    <xf numFmtId="0" fontId="25" fillId="36" borderId="55" xfId="0" applyFont="1" applyFill="1" applyBorder="1" applyAlignment="1">
      <alignment/>
    </xf>
    <xf numFmtId="0" fontId="25" fillId="36" borderId="45" xfId="0" applyFont="1" applyFill="1" applyBorder="1" applyAlignment="1">
      <alignment/>
    </xf>
    <xf numFmtId="0" fontId="25" fillId="36" borderId="45" xfId="0" applyFont="1" applyFill="1" applyBorder="1" applyAlignment="1">
      <alignment horizontal="center"/>
    </xf>
    <xf numFmtId="3" fontId="26" fillId="36" borderId="45" xfId="0" applyNumberFormat="1" applyFont="1" applyFill="1" applyBorder="1" applyAlignment="1">
      <alignment/>
    </xf>
    <xf numFmtId="3" fontId="26" fillId="36" borderId="56" xfId="0" applyNumberFormat="1" applyFont="1" applyFill="1" applyBorder="1" applyAlignment="1">
      <alignment/>
    </xf>
    <xf numFmtId="0" fontId="11" fillId="33" borderId="38" xfId="0" applyFont="1" applyFill="1" applyBorder="1" applyAlignment="1">
      <alignment horizontal="right"/>
    </xf>
    <xf numFmtId="0" fontId="11" fillId="33" borderId="38" xfId="0" applyFont="1" applyFill="1" applyBorder="1" applyAlignment="1">
      <alignment horizontal="left"/>
    </xf>
    <xf numFmtId="0" fontId="11" fillId="33" borderId="40" xfId="0" applyFont="1" applyFill="1" applyBorder="1" applyAlignment="1">
      <alignment horizontal="center"/>
    </xf>
    <xf numFmtId="0" fontId="25" fillId="36" borderId="45" xfId="0" applyFont="1" applyFill="1" applyBorder="1" applyAlignment="1">
      <alignment horizontal="right"/>
    </xf>
    <xf numFmtId="0" fontId="27" fillId="35" borderId="44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4" fillId="33" borderId="25" xfId="0" applyFont="1" applyFill="1" applyBorder="1" applyAlignment="1">
      <alignment horizontal="left"/>
    </xf>
    <xf numFmtId="0" fontId="24" fillId="33" borderId="57" xfId="0" applyFont="1" applyFill="1" applyBorder="1" applyAlignment="1">
      <alignment horizontal="center"/>
    </xf>
    <xf numFmtId="0" fontId="24" fillId="33" borderId="58" xfId="0" applyFont="1" applyFill="1" applyBorder="1" applyAlignment="1">
      <alignment horizontal="right"/>
    </xf>
    <xf numFmtId="0" fontId="24" fillId="33" borderId="25" xfId="0" applyFont="1" applyFill="1" applyBorder="1" applyAlignment="1">
      <alignment/>
    </xf>
    <xf numFmtId="0" fontId="24" fillId="33" borderId="25" xfId="0" applyFont="1" applyFill="1" applyBorder="1" applyAlignment="1">
      <alignment horizontal="right"/>
    </xf>
    <xf numFmtId="3" fontId="24" fillId="33" borderId="59" xfId="0" applyNumberFormat="1" applyFont="1" applyFill="1" applyBorder="1" applyAlignment="1">
      <alignment/>
    </xf>
    <xf numFmtId="3" fontId="11" fillId="33" borderId="59" xfId="0" applyNumberFormat="1" applyFont="1" applyFill="1" applyBorder="1" applyAlignment="1">
      <alignment/>
    </xf>
    <xf numFmtId="3" fontId="24" fillId="33" borderId="60" xfId="0" applyNumberFormat="1" applyFont="1" applyFill="1" applyBorder="1" applyAlignment="1">
      <alignment/>
    </xf>
    <xf numFmtId="0" fontId="28" fillId="37" borderId="61" xfId="0" applyFont="1" applyFill="1" applyBorder="1" applyAlignment="1">
      <alignment/>
    </xf>
    <xf numFmtId="0" fontId="29" fillId="37" borderId="62" xfId="0" applyFont="1" applyFill="1" applyBorder="1" applyAlignment="1">
      <alignment/>
    </xf>
    <xf numFmtId="0" fontId="29" fillId="37" borderId="62" xfId="0" applyFont="1" applyFill="1" applyBorder="1" applyAlignment="1">
      <alignment horizontal="center"/>
    </xf>
    <xf numFmtId="3" fontId="30" fillId="37" borderId="63" xfId="0" applyNumberFormat="1" applyFont="1" applyFill="1" applyBorder="1" applyAlignment="1">
      <alignment/>
    </xf>
    <xf numFmtId="3" fontId="31" fillId="37" borderId="64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5" fillId="33" borderId="65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0" xfId="0" applyFont="1" applyFill="1" applyBorder="1" applyAlignment="1">
      <alignment horizontal="left"/>
    </xf>
    <xf numFmtId="0" fontId="1" fillId="33" borderId="67" xfId="37" applyFill="1" applyBorder="1" applyAlignment="1" applyProtection="1">
      <alignment/>
      <protection/>
    </xf>
    <xf numFmtId="0" fontId="5" fillId="33" borderId="68" xfId="0" applyFont="1" applyFill="1" applyBorder="1" applyAlignment="1">
      <alignment/>
    </xf>
    <xf numFmtId="0" fontId="5" fillId="33" borderId="69" xfId="0" applyFont="1" applyFill="1" applyBorder="1" applyAlignment="1">
      <alignment/>
    </xf>
    <xf numFmtId="0" fontId="11" fillId="33" borderId="70" xfId="0" applyFont="1" applyFill="1" applyBorder="1" applyAlignment="1">
      <alignment/>
    </xf>
    <xf numFmtId="0" fontId="11" fillId="33" borderId="65" xfId="0" applyFont="1" applyFill="1" applyBorder="1" applyAlignment="1">
      <alignment/>
    </xf>
    <xf numFmtId="0" fontId="11" fillId="33" borderId="71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49" fontId="11" fillId="33" borderId="7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left"/>
    </xf>
    <xf numFmtId="3" fontId="11" fillId="33" borderId="71" xfId="0" applyNumberFormat="1" applyFont="1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3" fontId="11" fillId="33" borderId="71" xfId="0" applyNumberFormat="1" applyFont="1" applyFill="1" applyBorder="1" applyAlignment="1">
      <alignment horizontal="left"/>
    </xf>
    <xf numFmtId="0" fontId="11" fillId="33" borderId="68" xfId="0" applyFont="1" applyFill="1" applyBorder="1" applyAlignment="1">
      <alignment/>
    </xf>
    <xf numFmtId="0" fontId="19" fillId="0" borderId="24" xfId="0" applyFont="1" applyFill="1" applyBorder="1" applyAlignment="1">
      <alignment horizontal="right"/>
    </xf>
    <xf numFmtId="3" fontId="24" fillId="0" borderId="49" xfId="0" applyNumberFormat="1" applyFont="1" applyFill="1" applyBorder="1" applyAlignment="1">
      <alignment/>
    </xf>
    <xf numFmtId="3" fontId="24" fillId="0" borderId="50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24" fillId="0" borderId="51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right"/>
    </xf>
    <xf numFmtId="0" fontId="11" fillId="0" borderId="2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0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left"/>
    </xf>
    <xf numFmtId="0" fontId="24" fillId="0" borderId="48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49" xfId="0" applyFont="1" applyFill="1" applyBorder="1" applyAlignment="1">
      <alignment/>
    </xf>
    <xf numFmtId="0" fontId="24" fillId="33" borderId="49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4" fillId="33" borderId="20" xfId="0" applyFont="1" applyFill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ąA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3\usr\WINDOWS\Plocha\Aktu&#225;ln&#237;%20zak&#225;zky\IZOPOL\ONSPZN~1\WINNT\Profiles\Administrator.000\Dokumenty\A_ZAKAZK\3WTG-LK\Rous&#237;nov\ROSTROJ%20-%20z&#225;&#345;i&#269;e%20-%20v&#253;po&#269;et\ROSTROJ%20Rous&#237;nov%20-%20z&#225;&#345;i&#269;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_WTG%20Chrastava%20SE\43_zak&#225;zky\2013\431_smlouvy\SE-001-2013_L&#225;zn&#283;%20Kundratice\04_nab&#237;dka%20fin&#225;ln&#237;\Fin&#225;ln&#237;%20nab&#237;dka%20v&#269;etn&#283;%20smlouvy%20o%20d&#237;lo\Kundr_propo&#269;et%20investi&#269;n&#237;ch%20n&#225;klad&#367;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r"/>
      <sheetName val="Konvekčné"/>
      <sheetName val="Konvekčne optimum"/>
      <sheetName val="Makro2"/>
      <sheetName val="Modul2"/>
      <sheetName val="Cenník"/>
      <sheetName val="Tlač"/>
      <sheetName val="List2-20"/>
      <sheetName val="List3-20"/>
      <sheetName val="Výpočet-18"/>
      <sheetName val="List2-18"/>
      <sheetName val="List3-18"/>
      <sheetName val="Výpočet-16"/>
      <sheetName val="List2-16"/>
      <sheetName val="List3-16"/>
      <sheetName val="Výpočet-14"/>
      <sheetName val="List2-14"/>
      <sheetName val="List3-14"/>
      <sheetName val="Výpočet-12"/>
      <sheetName val="List2-12"/>
      <sheetName val="List3-12"/>
      <sheetName val="Výpočet-1.5"/>
      <sheetName val="List2-1.5"/>
      <sheetName val="List3-1.5"/>
      <sheetName val="Výpočet-1.4"/>
      <sheetName val="List2-1.4"/>
      <sheetName val="List3-1.4"/>
      <sheetName val="Výpočet-1.3"/>
      <sheetName val="List2-1.3"/>
      <sheetName val="List3-1.3"/>
      <sheetName val="Výpočet-1.2"/>
      <sheetName val="List2-1.2"/>
      <sheetName val="List3-1.2"/>
      <sheetName val="Výpočet-1.1"/>
      <sheetName val="List2-1.1"/>
      <sheetName val="List3-1.1"/>
      <sheetName val="Výpočet-1.0"/>
      <sheetName val="List2-1.0"/>
      <sheetName val="List3-1.0"/>
      <sheetName val="Výpočet-0.9"/>
      <sheetName val="List2-0.9"/>
      <sheetName val="List3-0.9"/>
      <sheetName val="Výpočet-0.8"/>
      <sheetName val="List2-0.8"/>
      <sheetName val="List3-0.8"/>
      <sheetName val="Výpočet-0.7"/>
      <sheetName val="List2-0.7"/>
      <sheetName val="List3-0.7"/>
    </sheetNames>
    <sheetDataSet>
      <sheetData sheetId="3">
        <row r="1">
          <cell r="B1" t="str">
            <v>Makro6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"/>
      <sheetName val="Propočet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A1">
      <selection activeCell="S27" sqref="S27"/>
    </sheetView>
  </sheetViews>
  <sheetFormatPr defaultColWidth="9.00390625" defaultRowHeight="12.75"/>
  <cols>
    <col min="1" max="1" width="15.75390625" style="1" customWidth="1"/>
    <col min="2" max="2" width="22.25390625" style="1" customWidth="1"/>
    <col min="3" max="3" width="4.75390625" style="1" customWidth="1"/>
    <col min="4" max="13" width="1.00390625" style="1" customWidth="1"/>
    <col min="14" max="14" width="30.75390625" style="1" customWidth="1"/>
    <col min="15" max="18" width="16.75390625" style="1" customWidth="1"/>
    <col min="19" max="19" width="11.625" style="1" bestFit="1" customWidth="1"/>
    <col min="20" max="20" width="2.75390625" style="1" customWidth="1"/>
    <col min="21" max="21" width="11.375" style="1" bestFit="1" customWidth="1"/>
    <col min="22" max="22" width="9.125" style="1" customWidth="1"/>
    <col min="23" max="29" width="1.875" style="1" customWidth="1"/>
    <col min="30" max="16384" width="9.125" style="1" customWidth="1"/>
  </cols>
  <sheetData>
    <row r="1" spans="1:18" ht="18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8" customHeight="1">
      <c r="A2" s="159" t="s">
        <v>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18" customHeight="1">
      <c r="A3" s="160" t="s">
        <v>48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ht="18" customHeight="1" thickBot="1">
      <c r="A4" s="159" t="s">
        <v>37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ht="15.75" customHeight="1">
      <c r="A5" s="2" t="s">
        <v>4</v>
      </c>
      <c r="B5" s="126"/>
      <c r="C5" s="127"/>
      <c r="D5" s="127"/>
      <c r="E5" s="127"/>
      <c r="F5" s="12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</row>
    <row r="6" spans="1:18" ht="15.75" customHeight="1">
      <c r="A6" s="3" t="s">
        <v>5</v>
      </c>
      <c r="B6" s="128"/>
      <c r="C6" s="129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1:18" ht="15.75" customHeight="1">
      <c r="A7" s="3" t="s">
        <v>6</v>
      </c>
      <c r="B7" s="130"/>
      <c r="C7" s="129"/>
      <c r="D7" s="129"/>
      <c r="E7" s="129"/>
      <c r="F7" s="129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</row>
    <row r="8" spans="1:18" ht="15.75" customHeight="1">
      <c r="A8" s="3" t="s">
        <v>7</v>
      </c>
      <c r="B8" s="128"/>
      <c r="C8" s="129"/>
      <c r="D8" s="129"/>
      <c r="E8" s="129"/>
      <c r="F8" s="12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1"/>
    </row>
    <row r="9" spans="1:18" ht="15.75" customHeight="1">
      <c r="A9" s="3" t="s">
        <v>8</v>
      </c>
      <c r="B9" s="128"/>
      <c r="C9" s="129"/>
      <c r="D9" s="129"/>
      <c r="E9" s="129"/>
      <c r="F9" s="131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1"/>
    </row>
    <row r="10" spans="1:18" ht="15.75" customHeight="1">
      <c r="A10" s="3" t="s">
        <v>9</v>
      </c>
      <c r="B10" s="132"/>
      <c r="C10" s="129"/>
      <c r="D10" s="129"/>
      <c r="E10" s="129"/>
      <c r="F10" s="133"/>
      <c r="G10" s="120"/>
      <c r="H10" s="120"/>
      <c r="I10" s="120"/>
      <c r="J10" s="120"/>
      <c r="K10" s="120"/>
      <c r="L10" s="120"/>
      <c r="M10" s="120"/>
      <c r="N10" s="120"/>
      <c r="O10" s="122"/>
      <c r="P10" s="120"/>
      <c r="Q10" s="120"/>
      <c r="R10" s="121"/>
    </row>
    <row r="11" spans="1:18" ht="15.75" customHeight="1">
      <c r="A11" s="3" t="s">
        <v>10</v>
      </c>
      <c r="B11" s="134"/>
      <c r="C11" s="129"/>
      <c r="D11" s="129"/>
      <c r="E11" s="129"/>
      <c r="F11" s="129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 t="s">
        <v>2</v>
      </c>
    </row>
    <row r="12" spans="1:18" ht="15.75" customHeight="1" thickBot="1">
      <c r="A12" s="4" t="s">
        <v>11</v>
      </c>
      <c r="B12" s="123"/>
      <c r="C12" s="135"/>
      <c r="D12" s="135"/>
      <c r="E12" s="135"/>
      <c r="F12" s="135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5"/>
    </row>
    <row r="13" spans="1:18" ht="13.5" customHeight="1" thickBot="1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</row>
    <row r="14" spans="1:18" ht="12.75">
      <c r="A14" s="153" t="s">
        <v>12</v>
      </c>
      <c r="B14" s="15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155" t="s">
        <v>13</v>
      </c>
      <c r="P14" s="156"/>
      <c r="Q14" s="156"/>
      <c r="R14" s="157"/>
    </row>
    <row r="15" spans="1:18" ht="13.5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2" t="s">
        <v>14</v>
      </c>
      <c r="P15" s="13" t="s">
        <v>15</v>
      </c>
      <c r="Q15" s="14" t="s">
        <v>16</v>
      </c>
      <c r="R15" s="14" t="s">
        <v>17</v>
      </c>
    </row>
    <row r="16" spans="1:21" ht="12.75" customHeight="1">
      <c r="A16" s="15" t="s">
        <v>18</v>
      </c>
      <c r="B16" s="16" t="s">
        <v>27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9">
        <f>Propočet!O4</f>
        <v>0</v>
      </c>
      <c r="P16" s="19">
        <f>Propočet!P4</f>
        <v>0</v>
      </c>
      <c r="Q16" s="19">
        <f>Propočet!Q4</f>
        <v>0</v>
      </c>
      <c r="R16" s="20"/>
      <c r="U16" s="21"/>
    </row>
    <row r="17" spans="1:21" ht="12.75" customHeight="1">
      <c r="A17" s="15" t="str">
        <f>Propočet!A20</f>
        <v>PS 02</v>
      </c>
      <c r="B17" s="16" t="str">
        <f>Propočet!B20</f>
        <v>Elektroinstalace, MaR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9">
        <f>Propočet!O20</f>
        <v>0</v>
      </c>
      <c r="P17" s="19">
        <f>Propočet!P20</f>
        <v>0</v>
      </c>
      <c r="Q17" s="19">
        <f>Propočet!Q20</f>
        <v>0</v>
      </c>
      <c r="R17" s="20"/>
      <c r="U17" s="21"/>
    </row>
    <row r="18" spans="1:21" ht="12.75" customHeight="1" thickBot="1">
      <c r="A18" s="22" t="s">
        <v>19</v>
      </c>
      <c r="B18" s="23" t="s">
        <v>31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>
        <f>Propočet!O23</f>
        <v>0</v>
      </c>
      <c r="P18" s="26">
        <f>Propočet!P23</f>
        <v>0</v>
      </c>
      <c r="Q18" s="26">
        <f>Propočet!Q23</f>
        <v>0</v>
      </c>
      <c r="R18" s="20"/>
      <c r="U18" s="21"/>
    </row>
    <row r="19" spans="1:22" ht="16.5" thickBot="1">
      <c r="A19" s="27"/>
      <c r="B19" s="28"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 t="s">
        <v>0</v>
      </c>
      <c r="O19" s="31">
        <f>SUM(O16:O18)</f>
        <v>0</v>
      </c>
      <c r="P19" s="32">
        <f>SUM(P16:P18)</f>
        <v>0</v>
      </c>
      <c r="Q19" s="31">
        <f>SUM(Q16:Q18)</f>
        <v>0</v>
      </c>
      <c r="R19" s="33"/>
      <c r="S19" s="34"/>
      <c r="V19" s="1" t="s">
        <v>2</v>
      </c>
    </row>
    <row r="20" spans="1:18" ht="16.5" thickBot="1">
      <c r="A20" s="9"/>
      <c r="B20" s="35" t="s">
        <v>21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6" t="s">
        <v>0</v>
      </c>
      <c r="O20" s="37"/>
      <c r="P20" s="38"/>
      <c r="Q20" s="39">
        <f>Q19</f>
        <v>0</v>
      </c>
      <c r="R20" s="40"/>
    </row>
    <row r="21" spans="1:18" ht="3" customHeight="1">
      <c r="A21" s="5"/>
      <c r="B21" s="4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5"/>
      <c r="B22" s="4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5"/>
      <c r="B23" s="41" t="s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 t="s">
        <v>2</v>
      </c>
      <c r="Q23" s="5" t="s">
        <v>2</v>
      </c>
      <c r="R23" s="5"/>
    </row>
    <row r="24" spans="1:18" ht="12.75" hidden="1">
      <c r="A24" s="5" t="s">
        <v>22</v>
      </c>
      <c r="B24" s="5"/>
      <c r="C24" s="5">
        <v>100</v>
      </c>
      <c r="D24" s="4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 t="s">
        <v>51</v>
      </c>
      <c r="Q25" s="5"/>
      <c r="R25" s="5"/>
    </row>
    <row r="26" spans="1:1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5" t="s">
        <v>49</v>
      </c>
      <c r="B29" s="43" t="s">
        <v>50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</sheetData>
  <sheetProtection/>
  <protectedRanges>
    <protectedRange sqref="O14:P14 A1:R4 O15:Q16 R13:R16 O13:Q13 A13:N16 A17:R30" name="Oblast1"/>
    <protectedRange sqref="A5:A12" name="Oblast1_1_1"/>
    <protectedRange sqref="B5:F12" name="Oblast1_1"/>
  </protectedRanges>
  <mergeCells count="6">
    <mergeCell ref="A14:B14"/>
    <mergeCell ref="O14:R14"/>
    <mergeCell ref="A1:R1"/>
    <mergeCell ref="A2:R2"/>
    <mergeCell ref="A3:R3"/>
    <mergeCell ref="A4:R4"/>
  </mergeCells>
  <printOptions/>
  <pageMargins left="0.7" right="0.7" top="0.787401575" bottom="0.787401575" header="0.3" footer="0.3"/>
  <pageSetup fitToHeight="0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A22" sqref="A22:IV22"/>
    </sheetView>
  </sheetViews>
  <sheetFormatPr defaultColWidth="9.00390625" defaultRowHeight="12.75"/>
  <cols>
    <col min="1" max="1" width="8.75390625" style="44" customWidth="1"/>
    <col min="2" max="3" width="9.00390625" style="44" customWidth="1"/>
    <col min="4" max="5" width="9.00390625" style="45" customWidth="1"/>
    <col min="6" max="6" width="10.75390625" style="45" customWidth="1"/>
    <col min="7" max="7" width="21.25390625" style="45" customWidth="1"/>
    <col min="8" max="10" width="2.75390625" style="45" customWidth="1"/>
    <col min="11" max="11" width="6.75390625" style="45" customWidth="1"/>
    <col min="12" max="12" width="7.125" style="117" customWidth="1"/>
    <col min="13" max="13" width="6.75390625" style="117" customWidth="1"/>
    <col min="14" max="14" width="9.625" style="44" customWidth="1"/>
    <col min="15" max="17" width="11.75390625" style="44" customWidth="1"/>
    <col min="18" max="16384" width="9.125" style="45" customWidth="1"/>
  </cols>
  <sheetData>
    <row r="1" spans="1:17" ht="13.5" thickBot="1">
      <c r="A1" s="44">
        <f aca="true" t="shared" si="0" ref="A1:Q1">_xlfn.SINGLE(COLUMN(A1:Q1))</f>
        <v>1</v>
      </c>
      <c r="B1" s="44">
        <f t="shared" si="0"/>
        <v>2</v>
      </c>
      <c r="C1" s="44">
        <f t="shared" si="0"/>
        <v>3</v>
      </c>
      <c r="D1" s="44">
        <f t="shared" si="0"/>
        <v>4</v>
      </c>
      <c r="E1" s="44">
        <f t="shared" si="0"/>
        <v>5</v>
      </c>
      <c r="F1" s="44">
        <f t="shared" si="0"/>
        <v>6</v>
      </c>
      <c r="G1" s="44">
        <f t="shared" si="0"/>
        <v>7</v>
      </c>
      <c r="H1" s="44">
        <f t="shared" si="0"/>
        <v>8</v>
      </c>
      <c r="I1" s="44">
        <f t="shared" si="0"/>
        <v>9</v>
      </c>
      <c r="J1" s="44">
        <f t="shared" si="0"/>
        <v>10</v>
      </c>
      <c r="K1" s="44">
        <f t="shared" si="0"/>
        <v>11</v>
      </c>
      <c r="L1" s="44">
        <f t="shared" si="0"/>
        <v>12</v>
      </c>
      <c r="M1" s="44">
        <f t="shared" si="0"/>
        <v>13</v>
      </c>
      <c r="N1" s="44">
        <f t="shared" si="0"/>
        <v>14</v>
      </c>
      <c r="O1" s="44">
        <f t="shared" si="0"/>
        <v>15</v>
      </c>
      <c r="P1" s="44">
        <f t="shared" si="0"/>
        <v>16</v>
      </c>
      <c r="Q1" s="44">
        <f t="shared" si="0"/>
        <v>17</v>
      </c>
    </row>
    <row r="2" spans="1:17" ht="24" customHeight="1">
      <c r="A2" s="46" t="s">
        <v>40</v>
      </c>
      <c r="B2" s="47"/>
      <c r="C2" s="48"/>
      <c r="D2" s="49"/>
      <c r="E2" s="49"/>
      <c r="F2" s="49"/>
      <c r="G2" s="49"/>
      <c r="H2" s="49"/>
      <c r="I2" s="49"/>
      <c r="J2" s="50"/>
      <c r="K2" s="51"/>
      <c r="L2" s="52" t="s">
        <v>23</v>
      </c>
      <c r="M2" s="53"/>
      <c r="N2" s="54"/>
      <c r="O2" s="55" t="s">
        <v>24</v>
      </c>
      <c r="P2" s="56"/>
      <c r="Q2" s="57">
        <v>10</v>
      </c>
    </row>
    <row r="3" spans="1:17" ht="13.5" thickBot="1">
      <c r="A3" s="58"/>
      <c r="B3" s="59"/>
      <c r="C3" s="60" t="s">
        <v>2</v>
      </c>
      <c r="D3" s="59"/>
      <c r="E3" s="61"/>
      <c r="F3" s="61"/>
      <c r="G3" s="62"/>
      <c r="H3" s="61"/>
      <c r="I3" s="61"/>
      <c r="J3" s="61"/>
      <c r="K3" s="63"/>
      <c r="L3" s="64" t="s">
        <v>25</v>
      </c>
      <c r="M3" s="65" t="s">
        <v>1</v>
      </c>
      <c r="N3" s="65" t="s">
        <v>25</v>
      </c>
      <c r="O3" s="66" t="s">
        <v>14</v>
      </c>
      <c r="P3" s="65" t="s">
        <v>15</v>
      </c>
      <c r="Q3" s="67" t="s">
        <v>26</v>
      </c>
    </row>
    <row r="4" spans="1:17" s="75" customFormat="1" ht="20.25" customHeight="1" thickBot="1" thickTop="1">
      <c r="A4" s="68" t="s">
        <v>18</v>
      </c>
      <c r="B4" s="69" t="s">
        <v>27</v>
      </c>
      <c r="C4" s="70"/>
      <c r="D4" s="71"/>
      <c r="E4" s="71"/>
      <c r="F4" s="71"/>
      <c r="G4" s="71"/>
      <c r="H4" s="71"/>
      <c r="I4" s="71"/>
      <c r="J4" s="71"/>
      <c r="K4" s="71"/>
      <c r="L4" s="72"/>
      <c r="M4" s="72"/>
      <c r="N4" s="73"/>
      <c r="O4" s="73">
        <f>SUBTOTAL(9,O5:O19)</f>
        <v>0</v>
      </c>
      <c r="P4" s="73">
        <f>SUM(P5:P19)</f>
        <v>0</v>
      </c>
      <c r="Q4" s="74">
        <f>SUBTOTAL(9,Q5:Q19)</f>
        <v>0</v>
      </c>
    </row>
    <row r="5" spans="1:17" s="141" customFormat="1" ht="12" customHeight="1" thickTop="1">
      <c r="A5" s="136"/>
      <c r="B5" s="143" t="s">
        <v>52</v>
      </c>
      <c r="C5" s="144"/>
      <c r="D5" s="144"/>
      <c r="E5" s="144"/>
      <c r="F5" s="144"/>
      <c r="G5" s="144" t="s">
        <v>53</v>
      </c>
      <c r="H5" s="144"/>
      <c r="I5" s="144"/>
      <c r="J5" s="145"/>
      <c r="K5" s="146"/>
      <c r="L5" s="147" t="s">
        <v>29</v>
      </c>
      <c r="M5" s="150">
        <v>1</v>
      </c>
      <c r="N5" s="137">
        <v>0</v>
      </c>
      <c r="O5" s="138">
        <f aca="true" t="shared" si="1" ref="O5:O19">M5*N5</f>
        <v>0</v>
      </c>
      <c r="P5" s="139">
        <v>0</v>
      </c>
      <c r="Q5" s="140">
        <f aca="true" t="shared" si="2" ref="Q5:Q19">SUM(O5:P5)</f>
        <v>0</v>
      </c>
    </row>
    <row r="6" spans="1:17" s="141" customFormat="1" ht="12" customHeight="1">
      <c r="A6" s="136"/>
      <c r="B6" s="143" t="s">
        <v>44</v>
      </c>
      <c r="C6" s="144"/>
      <c r="D6" s="144"/>
      <c r="E6" s="144"/>
      <c r="F6" s="144"/>
      <c r="G6" s="144"/>
      <c r="H6" s="144"/>
      <c r="I6" s="144"/>
      <c r="J6" s="145"/>
      <c r="K6" s="146"/>
      <c r="L6" s="147" t="s">
        <v>29</v>
      </c>
      <c r="M6" s="150">
        <v>1</v>
      </c>
      <c r="N6" s="137">
        <v>0</v>
      </c>
      <c r="O6" s="138">
        <f t="shared" si="1"/>
        <v>0</v>
      </c>
      <c r="P6" s="139">
        <v>0</v>
      </c>
      <c r="Q6" s="140">
        <f t="shared" si="2"/>
        <v>0</v>
      </c>
    </row>
    <row r="7" spans="1:17" s="141" customFormat="1" ht="12" customHeight="1">
      <c r="A7" s="136"/>
      <c r="B7" s="143" t="s">
        <v>39</v>
      </c>
      <c r="C7" s="144"/>
      <c r="D7" s="144"/>
      <c r="E7" s="144"/>
      <c r="F7" s="144"/>
      <c r="G7" s="144"/>
      <c r="H7" s="144"/>
      <c r="I7" s="144"/>
      <c r="J7" s="145"/>
      <c r="K7" s="146"/>
      <c r="L7" s="147" t="s">
        <v>29</v>
      </c>
      <c r="M7" s="150">
        <v>1</v>
      </c>
      <c r="N7" s="137">
        <v>0</v>
      </c>
      <c r="O7" s="138">
        <f t="shared" si="1"/>
        <v>0</v>
      </c>
      <c r="P7" s="139">
        <v>0</v>
      </c>
      <c r="Q7" s="140">
        <f t="shared" si="2"/>
        <v>0</v>
      </c>
    </row>
    <row r="8" spans="1:17" s="149" customFormat="1" ht="12" customHeight="1">
      <c r="A8" s="142"/>
      <c r="B8" s="143" t="s">
        <v>54</v>
      </c>
      <c r="C8" s="144"/>
      <c r="D8" s="144"/>
      <c r="E8" s="144"/>
      <c r="F8" s="144"/>
      <c r="G8" s="144"/>
      <c r="H8" s="144"/>
      <c r="I8" s="144"/>
      <c r="J8" s="145"/>
      <c r="K8" s="146"/>
      <c r="L8" s="147" t="s">
        <v>28</v>
      </c>
      <c r="M8" s="150">
        <v>1</v>
      </c>
      <c r="N8" s="137">
        <v>0</v>
      </c>
      <c r="O8" s="138">
        <f t="shared" si="1"/>
        <v>0</v>
      </c>
      <c r="P8" s="139">
        <v>0</v>
      </c>
      <c r="Q8" s="140">
        <f t="shared" si="2"/>
        <v>0</v>
      </c>
    </row>
    <row r="9" spans="1:17" s="149" customFormat="1" ht="12" customHeight="1">
      <c r="A9" s="142"/>
      <c r="B9" s="143" t="s">
        <v>47</v>
      </c>
      <c r="C9" s="144"/>
      <c r="D9" s="144"/>
      <c r="E9" s="144"/>
      <c r="F9" s="144"/>
      <c r="G9" s="144"/>
      <c r="H9" s="144"/>
      <c r="I9" s="144"/>
      <c r="J9" s="145"/>
      <c r="K9" s="146"/>
      <c r="L9" s="147" t="s">
        <v>28</v>
      </c>
      <c r="M9" s="150">
        <v>1</v>
      </c>
      <c r="N9" s="137">
        <v>0</v>
      </c>
      <c r="O9" s="138">
        <f>M9*N9</f>
        <v>0</v>
      </c>
      <c r="P9" s="139">
        <v>0</v>
      </c>
      <c r="Q9" s="140">
        <f>SUM(O9:P9)</f>
        <v>0</v>
      </c>
    </row>
    <row r="10" spans="1:17" s="85" customFormat="1" ht="12" customHeight="1">
      <c r="A10" s="76"/>
      <c r="B10" s="87" t="s">
        <v>34</v>
      </c>
      <c r="C10" s="77"/>
      <c r="D10" s="77"/>
      <c r="E10" s="77"/>
      <c r="F10" s="77"/>
      <c r="G10" s="77"/>
      <c r="H10" s="77"/>
      <c r="I10" s="77"/>
      <c r="J10" s="78"/>
      <c r="K10" s="86"/>
      <c r="L10" s="79" t="s">
        <v>29</v>
      </c>
      <c r="M10" s="151">
        <v>1</v>
      </c>
      <c r="N10" s="81">
        <v>0</v>
      </c>
      <c r="O10" s="82">
        <f t="shared" si="1"/>
        <v>0</v>
      </c>
      <c r="P10" s="139">
        <v>0</v>
      </c>
      <c r="Q10" s="84">
        <f t="shared" si="2"/>
        <v>0</v>
      </c>
    </row>
    <row r="11" spans="1:17" s="85" customFormat="1" ht="12" customHeight="1">
      <c r="A11" s="76"/>
      <c r="B11" s="87" t="s">
        <v>59</v>
      </c>
      <c r="C11" s="77"/>
      <c r="D11" s="77" t="s">
        <v>60</v>
      </c>
      <c r="E11" s="77"/>
      <c r="F11" s="77"/>
      <c r="G11" s="77"/>
      <c r="H11" s="77" t="s">
        <v>61</v>
      </c>
      <c r="I11" s="77"/>
      <c r="J11" s="78"/>
      <c r="K11" s="86"/>
      <c r="L11" s="79" t="s">
        <v>29</v>
      </c>
      <c r="M11" s="151">
        <v>1</v>
      </c>
      <c r="N11" s="81">
        <v>0</v>
      </c>
      <c r="O11" s="82">
        <f t="shared" si="1"/>
        <v>0</v>
      </c>
      <c r="P11" s="139">
        <v>0</v>
      </c>
      <c r="Q11" s="84">
        <f t="shared" si="2"/>
        <v>0</v>
      </c>
    </row>
    <row r="12" spans="1:17" s="85" customFormat="1" ht="12" customHeight="1">
      <c r="A12" s="76"/>
      <c r="B12" s="87" t="s">
        <v>46</v>
      </c>
      <c r="C12" s="77"/>
      <c r="D12" s="77"/>
      <c r="E12" s="77"/>
      <c r="F12" s="77"/>
      <c r="G12" s="77"/>
      <c r="H12" s="77"/>
      <c r="I12" s="77"/>
      <c r="J12" s="78"/>
      <c r="K12" s="86"/>
      <c r="L12" s="79" t="s">
        <v>29</v>
      </c>
      <c r="M12" s="151">
        <v>1</v>
      </c>
      <c r="N12" s="81">
        <v>0</v>
      </c>
      <c r="O12" s="82">
        <f t="shared" si="1"/>
        <v>0</v>
      </c>
      <c r="P12" s="139">
        <v>0</v>
      </c>
      <c r="Q12" s="84">
        <f t="shared" si="2"/>
        <v>0</v>
      </c>
    </row>
    <row r="13" spans="1:17" s="85" customFormat="1" ht="12" customHeight="1">
      <c r="A13" s="76"/>
      <c r="B13" s="87" t="s">
        <v>55</v>
      </c>
      <c r="C13" s="77"/>
      <c r="D13" s="77"/>
      <c r="E13" s="77"/>
      <c r="F13" s="77"/>
      <c r="G13" s="77" t="s">
        <v>56</v>
      </c>
      <c r="H13" s="77"/>
      <c r="I13" s="77"/>
      <c r="J13" s="78"/>
      <c r="K13" s="86"/>
      <c r="L13" s="79" t="s">
        <v>29</v>
      </c>
      <c r="M13" s="151">
        <v>1</v>
      </c>
      <c r="N13" s="81">
        <v>0</v>
      </c>
      <c r="O13" s="82">
        <f t="shared" si="1"/>
        <v>0</v>
      </c>
      <c r="P13" s="139">
        <v>0</v>
      </c>
      <c r="Q13" s="84">
        <f t="shared" si="2"/>
        <v>0</v>
      </c>
    </row>
    <row r="14" spans="1:17" s="85" customFormat="1" ht="12" customHeight="1">
      <c r="A14" s="76"/>
      <c r="B14" s="87" t="s">
        <v>41</v>
      </c>
      <c r="C14" s="77"/>
      <c r="D14" s="77"/>
      <c r="E14" s="77"/>
      <c r="F14" s="77"/>
      <c r="G14" s="77"/>
      <c r="H14" s="77"/>
      <c r="I14" s="77"/>
      <c r="J14" s="78"/>
      <c r="K14" s="86"/>
      <c r="L14" s="79" t="s">
        <v>29</v>
      </c>
      <c r="M14" s="151">
        <v>1</v>
      </c>
      <c r="N14" s="81">
        <v>0</v>
      </c>
      <c r="O14" s="82">
        <f t="shared" si="1"/>
        <v>0</v>
      </c>
      <c r="P14" s="139">
        <v>0</v>
      </c>
      <c r="Q14" s="84">
        <f t="shared" si="2"/>
        <v>0</v>
      </c>
    </row>
    <row r="15" spans="1:17" s="85" customFormat="1" ht="12" customHeight="1">
      <c r="A15" s="76"/>
      <c r="B15" s="87" t="s">
        <v>63</v>
      </c>
      <c r="C15" s="77"/>
      <c r="D15" s="77"/>
      <c r="E15" s="77"/>
      <c r="F15" s="77"/>
      <c r="G15" s="77"/>
      <c r="H15" s="77"/>
      <c r="I15" s="77"/>
      <c r="J15" s="78"/>
      <c r="K15" s="86"/>
      <c r="L15" s="79" t="s">
        <v>29</v>
      </c>
      <c r="M15" s="151">
        <v>1</v>
      </c>
      <c r="N15" s="81">
        <v>0</v>
      </c>
      <c r="O15" s="82">
        <f t="shared" si="1"/>
        <v>0</v>
      </c>
      <c r="P15" s="139">
        <v>0</v>
      </c>
      <c r="Q15" s="84">
        <f t="shared" si="2"/>
        <v>0</v>
      </c>
    </row>
    <row r="16" spans="1:17" s="85" customFormat="1" ht="12" customHeight="1">
      <c r="A16" s="76"/>
      <c r="B16" s="87" t="s">
        <v>45</v>
      </c>
      <c r="C16" s="77"/>
      <c r="D16" s="77"/>
      <c r="E16" s="77"/>
      <c r="F16" s="77"/>
      <c r="G16" s="77" t="s">
        <v>56</v>
      </c>
      <c r="H16" s="77"/>
      <c r="I16" s="77"/>
      <c r="J16" s="78"/>
      <c r="K16" s="86"/>
      <c r="L16" s="79" t="s">
        <v>29</v>
      </c>
      <c r="M16" s="151">
        <v>1</v>
      </c>
      <c r="N16" s="81">
        <v>0</v>
      </c>
      <c r="O16" s="82">
        <f t="shared" si="1"/>
        <v>0</v>
      </c>
      <c r="P16" s="139">
        <v>0</v>
      </c>
      <c r="Q16" s="84">
        <f t="shared" si="2"/>
        <v>0</v>
      </c>
    </row>
    <row r="17" spans="1:17" s="85" customFormat="1" ht="12" customHeight="1">
      <c r="A17" s="76"/>
      <c r="B17" s="87" t="s">
        <v>35</v>
      </c>
      <c r="C17" s="77"/>
      <c r="D17" s="77"/>
      <c r="E17" s="77"/>
      <c r="F17" s="77"/>
      <c r="G17" s="77"/>
      <c r="H17" s="77"/>
      <c r="I17" s="77"/>
      <c r="J17" s="78"/>
      <c r="K17" s="86"/>
      <c r="L17" s="79" t="s">
        <v>29</v>
      </c>
      <c r="M17" s="151">
        <v>1</v>
      </c>
      <c r="N17" s="81">
        <v>0</v>
      </c>
      <c r="O17" s="82">
        <f t="shared" si="1"/>
        <v>0</v>
      </c>
      <c r="P17" s="139">
        <v>0</v>
      </c>
      <c r="Q17" s="84">
        <f t="shared" si="2"/>
        <v>0</v>
      </c>
    </row>
    <row r="18" spans="1:17" s="85" customFormat="1" ht="12" customHeight="1">
      <c r="A18" s="76"/>
      <c r="B18" s="87" t="s">
        <v>57</v>
      </c>
      <c r="C18" s="77"/>
      <c r="D18" s="77"/>
      <c r="E18" s="77"/>
      <c r="F18" s="77"/>
      <c r="G18" s="77"/>
      <c r="H18" s="77"/>
      <c r="I18" s="77"/>
      <c r="J18" s="78"/>
      <c r="K18" s="86"/>
      <c r="L18" s="79" t="s">
        <v>29</v>
      </c>
      <c r="M18" s="151">
        <v>1</v>
      </c>
      <c r="N18" s="81">
        <v>0</v>
      </c>
      <c r="O18" s="82">
        <f>M18*N18</f>
        <v>0</v>
      </c>
      <c r="P18" s="139">
        <v>0</v>
      </c>
      <c r="Q18" s="84">
        <f>SUM(O18:P18)</f>
        <v>0</v>
      </c>
    </row>
    <row r="19" spans="1:17" s="85" customFormat="1" ht="12" customHeight="1" thickBot="1">
      <c r="A19" s="91"/>
      <c r="B19" s="61" t="s">
        <v>64</v>
      </c>
      <c r="C19" s="61"/>
      <c r="D19" s="61"/>
      <c r="E19" s="61"/>
      <c r="F19" s="61"/>
      <c r="G19" s="61"/>
      <c r="H19" s="61"/>
      <c r="I19" s="61"/>
      <c r="J19" s="98"/>
      <c r="K19" s="99"/>
      <c r="L19" s="100" t="s">
        <v>29</v>
      </c>
      <c r="M19" s="152">
        <v>1</v>
      </c>
      <c r="N19" s="92">
        <v>0</v>
      </c>
      <c r="O19" s="88">
        <f t="shared" si="1"/>
        <v>0</v>
      </c>
      <c r="P19" s="139">
        <v>0</v>
      </c>
      <c r="Q19" s="84">
        <f t="shared" si="2"/>
        <v>0</v>
      </c>
    </row>
    <row r="20" spans="1:17" s="75" customFormat="1" ht="20.25" customHeight="1" thickBot="1" thickTop="1">
      <c r="A20" s="68" t="s">
        <v>38</v>
      </c>
      <c r="B20" s="69" t="s">
        <v>42</v>
      </c>
      <c r="C20" s="70"/>
      <c r="D20" s="71"/>
      <c r="E20" s="71"/>
      <c r="F20" s="71"/>
      <c r="G20" s="71"/>
      <c r="H20" s="71"/>
      <c r="I20" s="71"/>
      <c r="J20" s="71"/>
      <c r="K20" s="71"/>
      <c r="L20" s="72"/>
      <c r="M20" s="72"/>
      <c r="N20" s="73"/>
      <c r="O20" s="73">
        <f>SUBTOTAL(9,O21:O21)</f>
        <v>0</v>
      </c>
      <c r="P20" s="73">
        <f>SUM(P21:P21)</f>
        <v>0</v>
      </c>
      <c r="Q20" s="74">
        <f>SUBTOTAL(9,Q21:Q21)</f>
        <v>0</v>
      </c>
    </row>
    <row r="21" spans="1:17" s="141" customFormat="1" ht="12" customHeight="1" thickBot="1" thickTop="1">
      <c r="A21" s="136"/>
      <c r="B21" s="143" t="s">
        <v>58</v>
      </c>
      <c r="C21" s="144"/>
      <c r="D21" s="144"/>
      <c r="E21" s="144"/>
      <c r="F21" s="144"/>
      <c r="G21" s="144"/>
      <c r="H21" s="144"/>
      <c r="I21" s="144"/>
      <c r="J21" s="145"/>
      <c r="K21" s="146"/>
      <c r="L21" s="147" t="s">
        <v>29</v>
      </c>
      <c r="M21" s="148">
        <v>1</v>
      </c>
      <c r="N21" s="137">
        <v>0</v>
      </c>
      <c r="O21" s="138">
        <f>M21*N21</f>
        <v>0</v>
      </c>
      <c r="P21" s="139">
        <v>0</v>
      </c>
      <c r="Q21" s="140">
        <f>SUM(O21:P21)</f>
        <v>0</v>
      </c>
    </row>
    <row r="22" spans="1:17" s="75" customFormat="1" ht="20.25" customHeight="1" thickBot="1" thickTop="1">
      <c r="A22" s="93" t="s">
        <v>30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5"/>
      <c r="M22" s="101"/>
      <c r="N22" s="96"/>
      <c r="O22" s="96"/>
      <c r="P22" s="96"/>
      <c r="Q22" s="97"/>
    </row>
    <row r="23" spans="1:17" s="75" customFormat="1" ht="20.25" customHeight="1" thickBot="1" thickTop="1">
      <c r="A23" s="102" t="s">
        <v>19</v>
      </c>
      <c r="B23" s="69" t="s">
        <v>31</v>
      </c>
      <c r="C23" s="70"/>
      <c r="D23" s="71"/>
      <c r="E23" s="71"/>
      <c r="F23" s="71"/>
      <c r="G23" s="71"/>
      <c r="H23" s="71"/>
      <c r="I23" s="71"/>
      <c r="J23" s="71"/>
      <c r="K23" s="71"/>
      <c r="L23" s="72"/>
      <c r="M23" s="89"/>
      <c r="N23" s="73"/>
      <c r="O23" s="73">
        <f>SUBTOTAL(9,O24:O27)</f>
        <v>0</v>
      </c>
      <c r="P23" s="73">
        <f>SUBTOTAL(9,P24:P27)</f>
        <v>0</v>
      </c>
      <c r="Q23" s="74">
        <f>SUBTOTAL(9,Q24:Q27)</f>
        <v>0</v>
      </c>
    </row>
    <row r="24" spans="1:17" s="85" customFormat="1" ht="12" customHeight="1" thickTop="1">
      <c r="A24" s="90"/>
      <c r="B24" s="162" t="s">
        <v>33</v>
      </c>
      <c r="C24" s="162"/>
      <c r="D24" s="162"/>
      <c r="E24" s="162"/>
      <c r="F24" s="162"/>
      <c r="G24" s="162"/>
      <c r="H24" s="162"/>
      <c r="I24" s="162"/>
      <c r="J24" s="162"/>
      <c r="K24" s="86"/>
      <c r="L24" s="79" t="s">
        <v>29</v>
      </c>
      <c r="M24" s="80">
        <v>1</v>
      </c>
      <c r="N24" s="81">
        <v>0</v>
      </c>
      <c r="O24" s="82">
        <f>M24*N24</f>
        <v>0</v>
      </c>
      <c r="P24" s="83">
        <v>0</v>
      </c>
      <c r="Q24" s="84">
        <f>SUM(O24:P24)</f>
        <v>0</v>
      </c>
    </row>
    <row r="25" spans="1:17" s="85" customFormat="1" ht="12" customHeight="1">
      <c r="A25" s="90"/>
      <c r="B25" s="103" t="s">
        <v>36</v>
      </c>
      <c r="C25" s="103"/>
      <c r="D25" s="103"/>
      <c r="E25" s="103"/>
      <c r="F25" s="103"/>
      <c r="G25" s="103"/>
      <c r="H25" s="103"/>
      <c r="I25" s="103"/>
      <c r="J25" s="103"/>
      <c r="K25" s="104"/>
      <c r="L25" s="105" t="s">
        <v>29</v>
      </c>
      <c r="M25" s="106">
        <v>1</v>
      </c>
      <c r="N25" s="81">
        <v>0</v>
      </c>
      <c r="O25" s="82">
        <f>M25*N25</f>
        <v>0</v>
      </c>
      <c r="P25" s="83">
        <v>0</v>
      </c>
      <c r="Q25" s="84">
        <f>SUM(O25:P25)</f>
        <v>0</v>
      </c>
    </row>
    <row r="26" spans="1:17" s="85" customFormat="1" ht="12" customHeight="1">
      <c r="A26" s="90"/>
      <c r="B26" s="103" t="s">
        <v>62</v>
      </c>
      <c r="C26" s="103"/>
      <c r="D26" s="103"/>
      <c r="E26" s="103"/>
      <c r="F26" s="103"/>
      <c r="G26" s="103"/>
      <c r="H26" s="103"/>
      <c r="I26" s="103"/>
      <c r="J26" s="103"/>
      <c r="K26" s="104"/>
      <c r="L26" s="105" t="s">
        <v>29</v>
      </c>
      <c r="M26" s="106">
        <v>1</v>
      </c>
      <c r="N26" s="81">
        <v>0</v>
      </c>
      <c r="O26" s="82">
        <f>M26*N26</f>
        <v>0</v>
      </c>
      <c r="P26" s="83">
        <v>0</v>
      </c>
      <c r="Q26" s="84">
        <f>SUM(O26:P26)</f>
        <v>0</v>
      </c>
    </row>
    <row r="27" spans="1:17" s="85" customFormat="1" ht="12" customHeight="1" thickBot="1">
      <c r="A27" s="90"/>
      <c r="B27" s="107" t="s">
        <v>43</v>
      </c>
      <c r="C27" s="107"/>
      <c r="D27" s="107"/>
      <c r="E27" s="107"/>
      <c r="F27" s="107"/>
      <c r="G27" s="107"/>
      <c r="H27" s="107"/>
      <c r="I27" s="107"/>
      <c r="J27" s="108"/>
      <c r="K27" s="104"/>
      <c r="L27" s="105" t="s">
        <v>29</v>
      </c>
      <c r="M27" s="106">
        <v>1</v>
      </c>
      <c r="N27" s="81">
        <v>0</v>
      </c>
      <c r="O27" s="109">
        <f>M27*N27</f>
        <v>0</v>
      </c>
      <c r="P27" s="110">
        <v>0</v>
      </c>
      <c r="Q27" s="111">
        <f>SUM(O27:P27)</f>
        <v>0</v>
      </c>
    </row>
    <row r="28" spans="1:17" s="75" customFormat="1" ht="20.25" customHeight="1" thickBot="1" thickTop="1">
      <c r="A28" s="112" t="s">
        <v>20</v>
      </c>
      <c r="B28" s="113" t="s">
        <v>32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4"/>
      <c r="M28" s="114"/>
      <c r="N28" s="115"/>
      <c r="O28" s="116">
        <f>O4+O20+O23</f>
        <v>0</v>
      </c>
      <c r="P28" s="116">
        <f>P4+P20+P23</f>
        <v>0</v>
      </c>
      <c r="Q28" s="116">
        <f>Q4+Q20+Q23</f>
        <v>0</v>
      </c>
    </row>
    <row r="29" ht="13.5" thickTop="1"/>
  </sheetData>
  <sheetProtection/>
  <protectedRanges>
    <protectedRange sqref="A2:Q8 A9:O18 P9:Q19 A22:Q28 A20:Q21" name="Oblast1"/>
    <protectedRange sqref="A19:O19" name="Oblast1_1"/>
  </protectedRanges>
  <mergeCells count="1">
    <mergeCell ref="B24:J24"/>
  </mergeCells>
  <printOptions/>
  <pageMargins left="0.7" right="0.7" top="0.787401575" bottom="0.787401575" header="0.3" footer="0.3"/>
  <pageSetup fitToHeight="0" fitToWidth="1" orientation="landscape" paperSize="9" scale="89" r:id="rId1"/>
  <rowBreaks count="1" manualBreakCount="1">
    <brk id="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ALFATERM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Aleš Vychodil</cp:lastModifiedBy>
  <cp:lastPrinted>2020-12-07T05:22:37Z</cp:lastPrinted>
  <dcterms:created xsi:type="dcterms:W3CDTF">1999-05-28T06:44:42Z</dcterms:created>
  <dcterms:modified xsi:type="dcterms:W3CDTF">2020-12-11T11:10:12Z</dcterms:modified>
  <cp:category/>
  <cp:version/>
  <cp:contentType/>
  <cp:contentStatus/>
</cp:coreProperties>
</file>