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.novotna\Desktop\ZAKÁZKY\VZMR - III_10513 Podělusy - Týnec (VZ-294_17)\Vysvětlení zadávací dokumentace\"/>
    </mc:Choice>
  </mc:AlternateContent>
  <bookViews>
    <workbookView xWindow="0" yWindow="0" windowWidth="13035" windowHeight="8955"/>
  </bookViews>
  <sheets>
    <sheet name="3. Rozpočet - standard na výšku" sheetId="1" r:id="rId1"/>
  </sheets>
  <definedNames>
    <definedName name="_xlnm.Print_Titles" localSheetId="0">'3. Rozpočet - standard na výšku'!$10:$12</definedName>
  </definedNames>
  <calcPr calcId="152511"/>
</workbook>
</file>

<file path=xl/calcChain.xml><?xml version="1.0" encoding="utf-8"?>
<calcChain xmlns="http://schemas.openxmlformats.org/spreadsheetml/2006/main">
  <c r="E30" i="1" l="1"/>
  <c r="G30" i="1" s="1"/>
  <c r="G29" i="1"/>
  <c r="G28" i="1"/>
  <c r="G27" i="1"/>
  <c r="G26" i="1"/>
  <c r="G25" i="1"/>
  <c r="G24" i="1"/>
  <c r="G31" i="1"/>
  <c r="G34" i="1"/>
  <c r="G33" i="1"/>
  <c r="G32" i="1"/>
  <c r="G23" i="1"/>
  <c r="G22" i="1"/>
  <c r="G21" i="1"/>
  <c r="G20" i="1"/>
  <c r="G19" i="1"/>
  <c r="G18" i="1"/>
  <c r="G17" i="1"/>
  <c r="G16" i="1"/>
  <c r="G15" i="1"/>
  <c r="G35" i="1" l="1"/>
  <c r="G36" i="1" s="1"/>
  <c r="G37" i="1" s="1"/>
  <c r="G13" i="1" l="1"/>
</calcChain>
</file>

<file path=xl/sharedStrings.xml><?xml version="1.0" encoding="utf-8"?>
<sst xmlns="http://schemas.openxmlformats.org/spreadsheetml/2006/main" count="70" uniqueCount="57">
  <si>
    <t xml:space="preserve">ROZPOČET  </t>
  </si>
  <si>
    <t>Č.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</si>
  <si>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</si>
  <si>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</si>
  <si>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</si>
  <si>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</si>
  <si>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</si>
  <si>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</si>
  <si>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</si>
  <si>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</si>
  <si>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</si>
  <si>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</si>
  <si>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</si>
  <si>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</si>
  <si>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</si>
  <si>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</si>
  <si>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</si>
  <si>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>Objednatel:   KSÚS</t>
  </si>
  <si>
    <t xml:space="preserve">Zhotovitel: </t>
  </si>
  <si>
    <t xml:space="preserve">Objekt:   </t>
  </si>
  <si>
    <r>
      <t>m</t>
    </r>
    <r>
      <rPr>
        <vertAlign val="superscript"/>
        <sz val="8"/>
        <rFont val="Arial CE"/>
        <charset val="238"/>
      </rPr>
      <t>2</t>
    </r>
  </si>
  <si>
    <t>bm</t>
  </si>
  <si>
    <t xml:space="preserve">hloubení příkopů </t>
  </si>
  <si>
    <t>krajnice - seřezávání s naložením</t>
  </si>
  <si>
    <t>t</t>
  </si>
  <si>
    <t>středně a velkoplošné úpravy asfaltových vrstev 5 cm</t>
  </si>
  <si>
    <t>hutněné asfaltové vrstvy velkoplošné - vyrovnávka</t>
  </si>
  <si>
    <t>krajnice - nezpevněná - zřízení štěrkodrť</t>
  </si>
  <si>
    <t>zametení vozovky</t>
  </si>
  <si>
    <t xml:space="preserve">Výšková úprava uličního vstupu nebo vpusti </t>
  </si>
  <si>
    <t>ks</t>
  </si>
  <si>
    <t>VDZ - vodící proužky 12 cm</t>
  </si>
  <si>
    <t>frézování spár a prasklin</t>
  </si>
  <si>
    <t>zalévání spár a prasklin</t>
  </si>
  <si>
    <t>Dopravní opatření po dobu stavby</t>
  </si>
  <si>
    <t>kpl</t>
  </si>
  <si>
    <t>Celkem bez DPH</t>
  </si>
  <si>
    <t>DPH 21%</t>
  </si>
  <si>
    <t>Celkem včetně DPH</t>
  </si>
  <si>
    <t>Zpracoval: Pošvec</t>
  </si>
  <si>
    <t>řezání ploch do hloubky 5 cm</t>
  </si>
  <si>
    <t>frézování vozovky v tl. 4 cm</t>
  </si>
  <si>
    <t>Stavba: III/10513 Podělusy - Týnec</t>
  </si>
  <si>
    <t>m2</t>
  </si>
  <si>
    <t xml:space="preserve">Místo: III/10513 Podělusy - Týnec, 8,700 - 10,650 km </t>
  </si>
  <si>
    <t>113107244</t>
  </si>
  <si>
    <t>odstranění asfaltového krytu</t>
  </si>
  <si>
    <t>113152112</t>
  </si>
  <si>
    <t>Odstranění podkladů zpevněných ploch z kameniva drceného</t>
  </si>
  <si>
    <t>m3</t>
  </si>
  <si>
    <t>Podklad ze štěrkodrtě ŠD tl 150 mm 32/63</t>
  </si>
  <si>
    <t>Podklad ze štěrkodrtě ŠD tl 100 mm 16/32</t>
  </si>
  <si>
    <t>Dodávka a montáž geomříže</t>
  </si>
  <si>
    <t>577166131</t>
  </si>
  <si>
    <t>Asfaltový beton vrstva ložní ACL 22 (ABVH) tl 50 mm š do 3 m z modifikovaného asfaltu</t>
  </si>
  <si>
    <t>doprava a poplatek za skládkování do 10 km</t>
  </si>
  <si>
    <t>Datum: březen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</si>
</sst>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15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b/>
      <u/>
      <sz val="8"/>
      <color indexed="10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84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5" fontId="5" fillId="0" borderId="0" xfId="0" applyNumberFormat="1" applyFont="1" applyAlignment="1" applyProtection="1">
      <alignment horizontal="right" vertical="top"/>
    </xf>
    <xf numFmtId="166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5" fontId="6" fillId="0" borderId="0" xfId="0" applyNumberFormat="1" applyFont="1" applyAlignment="1" applyProtection="1">
      <alignment horizontal="right" vertical="top"/>
    </xf>
    <xf numFmtId="166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5" fontId="8" fillId="0" borderId="0" xfId="0" applyNumberFormat="1" applyFont="1" applyAlignment="1">
      <alignment horizontal="right"/>
      <protection locked="0"/>
    </xf>
    <xf numFmtId="166" fontId="8" fillId="0" borderId="0" xfId="0" applyNumberFormat="1" applyFont="1" applyAlignment="1">
      <alignment horizontal="right"/>
      <protection locked="0"/>
    </xf>
    <xf numFmtId="164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left" wrapText="1"/>
      <protection locked="0"/>
    </xf>
    <xf numFmtId="165" fontId="9" fillId="0" borderId="0" xfId="0" applyNumberFormat="1" applyFont="1" applyAlignment="1">
      <alignment horizontal="right"/>
      <protection locked="0"/>
    </xf>
    <xf numFmtId="166" fontId="9" fillId="0" borderId="0" xfId="0" applyNumberFormat="1" applyFont="1" applyAlignment="1">
      <alignment horizontal="right"/>
      <protection locked="0"/>
    </xf>
    <xf numFmtId="0" fontId="10" fillId="0" borderId="2" xfId="0" applyFont="1" applyBorder="1" applyAlignment="1">
      <alignment horizontal="left" wrapText="1"/>
      <protection locked="0"/>
    </xf>
    <xf numFmtId="166" fontId="10" fillId="0" borderId="3" xfId="0" applyNumberFormat="1" applyFont="1" applyBorder="1" applyAlignment="1">
      <alignment horizontal="right"/>
      <protection locked="0"/>
    </xf>
    <xf numFmtId="164" fontId="10" fillId="0" borderId="4" xfId="0" applyNumberFormat="1" applyFont="1" applyBorder="1" applyAlignment="1">
      <alignment horizontal="center"/>
      <protection locked="0"/>
    </xf>
    <xf numFmtId="0" fontId="10" fillId="0" borderId="5" xfId="0" applyFont="1" applyBorder="1" applyAlignment="1">
      <alignment horizontal="left" wrapText="1"/>
      <protection locked="0"/>
    </xf>
    <xf numFmtId="0" fontId="10" fillId="0" borderId="1" xfId="0" applyFont="1" applyBorder="1" applyAlignment="1">
      <alignment horizontal="center" wrapText="1"/>
      <protection locked="0"/>
    </xf>
    <xf numFmtId="165" fontId="10" fillId="0" borderId="5" xfId="0" applyNumberFormat="1" applyFont="1" applyBorder="1" applyAlignment="1">
      <alignment horizontal="right"/>
      <protection locked="0"/>
    </xf>
    <xf numFmtId="166" fontId="10" fillId="0" borderId="5" xfId="0" applyNumberFormat="1" applyFont="1" applyBorder="1" applyAlignment="1">
      <alignment horizontal="right"/>
      <protection locked="0"/>
    </xf>
    <xf numFmtId="0" fontId="10" fillId="0" borderId="5" xfId="0" applyFont="1" applyBorder="1" applyAlignment="1">
      <alignment horizontal="center" wrapText="1"/>
      <protection locked="0"/>
    </xf>
    <xf numFmtId="0" fontId="10" fillId="0" borderId="1" xfId="0" applyFont="1" applyBorder="1" applyAlignment="1">
      <alignment horizontal="left" wrapText="1"/>
      <protection locked="0"/>
    </xf>
    <xf numFmtId="164" fontId="10" fillId="0" borderId="6" xfId="0" applyNumberFormat="1" applyFont="1" applyBorder="1" applyAlignment="1">
      <alignment horizontal="center"/>
      <protection locked="0"/>
    </xf>
    <xf numFmtId="165" fontId="10" fillId="0" borderId="1" xfId="0" applyNumberFormat="1" applyFont="1" applyBorder="1" applyAlignment="1">
      <alignment horizontal="right"/>
      <protection locked="0"/>
    </xf>
    <xf numFmtId="166" fontId="10" fillId="0" borderId="1" xfId="0" applyNumberFormat="1" applyFont="1" applyBorder="1" applyAlignment="1">
      <alignment horizontal="right"/>
      <protection locked="0"/>
    </xf>
    <xf numFmtId="164" fontId="10" fillId="0" borderId="7" xfId="0" applyNumberFormat="1" applyFont="1" applyBorder="1" applyAlignment="1">
      <alignment horizontal="center"/>
      <protection locked="0"/>
    </xf>
    <xf numFmtId="0" fontId="10" fillId="0" borderId="8" xfId="0" applyFont="1" applyBorder="1" applyAlignment="1">
      <alignment horizontal="left" wrapText="1"/>
      <protection locked="0"/>
    </xf>
    <xf numFmtId="0" fontId="10" fillId="0" borderId="8" xfId="0" applyFont="1" applyBorder="1" applyAlignment="1">
      <alignment horizontal="center" wrapText="1"/>
      <protection locked="0"/>
    </xf>
    <xf numFmtId="165" fontId="10" fillId="0" borderId="8" xfId="0" applyNumberFormat="1" applyFont="1" applyBorder="1" applyAlignment="1">
      <alignment horizontal="right"/>
      <protection locked="0"/>
    </xf>
    <xf numFmtId="166" fontId="10" fillId="0" borderId="8" xfId="0" applyNumberFormat="1" applyFont="1" applyBorder="1" applyAlignment="1">
      <alignment horizontal="right"/>
      <protection locked="0"/>
    </xf>
    <xf numFmtId="164" fontId="10" fillId="0" borderId="9" xfId="0" applyNumberFormat="1" applyFont="1" applyBorder="1" applyAlignment="1">
      <alignment horizontal="center"/>
      <protection locked="0"/>
    </xf>
    <xf numFmtId="0" fontId="10" fillId="0" borderId="10" xfId="0" applyFont="1" applyBorder="1" applyAlignment="1">
      <alignment horizontal="left" wrapText="1"/>
      <protection locked="0"/>
    </xf>
    <xf numFmtId="0" fontId="10" fillId="0" borderId="10" xfId="0" applyFont="1" applyBorder="1" applyAlignment="1">
      <alignment horizontal="center" wrapText="1"/>
      <protection locked="0"/>
    </xf>
    <xf numFmtId="165" fontId="10" fillId="0" borderId="10" xfId="0" applyNumberFormat="1" applyFont="1" applyBorder="1" applyAlignment="1">
      <alignment horizontal="right"/>
      <protection locked="0"/>
    </xf>
    <xf numFmtId="166" fontId="10" fillId="0" borderId="10" xfId="0" applyNumberFormat="1" applyFont="1" applyBorder="1" applyAlignment="1">
      <alignment horizontal="right"/>
      <protection locked="0"/>
    </xf>
    <xf numFmtId="164" fontId="12" fillId="0" borderId="0" xfId="0" applyNumberFormat="1" applyFont="1" applyAlignment="1">
      <alignment horizontal="center"/>
      <protection locked="0"/>
    </xf>
    <xf numFmtId="0" fontId="12" fillId="0" borderId="0" xfId="0" applyFont="1" applyAlignment="1">
      <alignment horizontal="left" wrapText="1"/>
      <protection locked="0"/>
    </xf>
    <xf numFmtId="0" fontId="13" fillId="0" borderId="0" xfId="0" applyFont="1" applyAlignment="1">
      <alignment horizontal="left" wrapText="1"/>
      <protection locked="0"/>
    </xf>
    <xf numFmtId="165" fontId="13" fillId="0" borderId="0" xfId="0" applyNumberFormat="1" applyFont="1" applyAlignment="1">
      <alignment horizontal="right"/>
      <protection locked="0"/>
    </xf>
    <xf numFmtId="166" fontId="13" fillId="0" borderId="0" xfId="0" applyNumberFormat="1" applyFont="1" applyAlignment="1">
      <alignment horizontal="right"/>
      <protection locked="0"/>
    </xf>
    <xf numFmtId="0" fontId="13" fillId="0" borderId="0" xfId="0" applyFont="1" applyAlignment="1">
      <alignment horizontal="left" vertical="top" wrapText="1"/>
      <protection locked="0"/>
    </xf>
    <xf numFmtId="165" fontId="13" fillId="0" borderId="0" xfId="0" applyNumberFormat="1" applyFont="1" applyAlignment="1">
      <alignment horizontal="right" vertical="top"/>
      <protection locked="0"/>
    </xf>
    <xf numFmtId="166" fontId="13" fillId="0" borderId="0" xfId="0" applyNumberFormat="1" applyFont="1" applyAlignment="1">
      <alignment horizontal="right" vertical="top"/>
      <protection locked="0"/>
    </xf>
    <xf numFmtId="0" fontId="10" fillId="0" borderId="11" xfId="0" applyFont="1" applyBorder="1" applyAlignment="1">
      <alignment horizontal="left" wrapText="1"/>
      <protection locked="0"/>
    </xf>
    <xf numFmtId="0" fontId="10" fillId="0" borderId="11" xfId="0" applyFont="1" applyBorder="1" applyAlignment="1">
      <alignment horizontal="center" wrapText="1"/>
      <protection locked="0"/>
    </xf>
    <xf numFmtId="165" fontId="10" fillId="0" borderId="11" xfId="0" applyNumberFormat="1" applyFont="1" applyBorder="1" applyAlignment="1">
      <alignment horizontal="right"/>
      <protection locked="0"/>
    </xf>
    <xf numFmtId="166" fontId="10" fillId="0" borderId="11" xfId="0" applyNumberFormat="1" applyFont="1" applyBorder="1" applyAlignment="1">
      <alignment horizontal="right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49" fontId="14" fillId="0" borderId="12" xfId="0" applyNumberFormat="1" applyFont="1" applyFill="1" applyBorder="1" applyAlignment="1" applyProtection="1">
      <alignment horizontal="left" wrapText="1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165" fontId="14" fillId="0" borderId="12" xfId="0" applyNumberFormat="1" applyFont="1" applyFill="1" applyBorder="1" applyAlignment="1" applyProtection="1">
      <alignment horizontal="right"/>
      <protection locked="0"/>
    </xf>
    <xf numFmtId="4" fontId="14" fillId="0" borderId="12" xfId="0" applyNumberFormat="1" applyFont="1" applyFill="1" applyBorder="1" applyAlignment="1" applyProtection="1"/>
    <xf numFmtId="166" fontId="10" fillId="0" borderId="12" xfId="0" applyNumberFormat="1" applyFont="1" applyBorder="1" applyAlignment="1" applyProtection="1">
      <alignment horizontal="right"/>
      <protection locked="0"/>
    </xf>
    <xf numFmtId="0" fontId="14" fillId="0" borderId="12" xfId="0" applyFont="1" applyFill="1" applyBorder="1" applyAlignment="1" applyProtection="1">
      <alignment horizontal="left" wrapText="1"/>
      <protection locked="0"/>
    </xf>
    <xf numFmtId="4" fontId="14" fillId="0" borderId="12" xfId="0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 applyAlignment="1" applyProtection="1"/>
    <xf numFmtId="0" fontId="14" fillId="0" borderId="12" xfId="0" applyFont="1" applyBorder="1" applyAlignment="1" applyProtection="1">
      <alignment horizontal="center"/>
    </xf>
    <xf numFmtId="4" fontId="14" fillId="0" borderId="12" xfId="0" applyNumberFormat="1" applyFont="1" applyBorder="1" applyAlignment="1" applyProtection="1"/>
    <xf numFmtId="0" fontId="14" fillId="0" borderId="12" xfId="0" applyFont="1" applyFill="1" applyBorder="1" applyAlignment="1" applyProtection="1">
      <alignment horizontal="left"/>
    </xf>
    <xf numFmtId="0" fontId="14" fillId="0" borderId="12" xfId="0" applyFont="1" applyFill="1" applyBorder="1" applyAlignment="1" applyProtection="1">
      <alignment horizontal="center"/>
    </xf>
    <xf numFmtId="0" fontId="14" fillId="0" borderId="12" xfId="0" applyFont="1" applyBorder="1" applyAlignment="1" applyProtection="1">
      <alignment wrapText="1"/>
    </xf>
    <xf numFmtId="165" fontId="14" fillId="0" borderId="12" xfId="0" applyNumberFormat="1" applyFont="1" applyBorder="1" applyAlignment="1" applyProtection="1"/>
    <xf numFmtId="166" fontId="10" fillId="0" borderId="13" xfId="0" applyNumberFormat="1" applyFont="1" applyBorder="1" applyAlignment="1">
      <alignment horizontal="right"/>
      <protection locked="0"/>
    </xf>
    <xf numFmtId="0" fontId="10" fillId="0" borderId="11" xfId="0" applyFont="1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center" wrapText="1"/>
      <protection locked="0"/>
    </xf>
    <xf numFmtId="165" fontId="10" fillId="0" borderId="11" xfId="0" applyNumberFormat="1" applyFont="1" applyBorder="1" applyAlignment="1" applyProtection="1">
      <alignment horizontal="right"/>
      <protection locked="0"/>
    </xf>
    <xf numFmtId="166" fontId="10" fillId="0" borderId="11" xfId="0" applyNumberFormat="1" applyFont="1" applyBorder="1" applyAlignment="1" applyProtection="1">
      <alignment horizontal="right"/>
      <protection locked="0"/>
    </xf>
    <xf numFmtId="166" fontId="10" fillId="0" borderId="14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A4" workbookViewId="0">
      <selection activeCell="F39" sqref="F39"/>
    </sheetView>
  </sheetViews>
  <sheetFormatPr defaultColWidth="10.5" defaultRowHeight="12" customHeight="1"/>
  <cols>
    <col min="1" max="1" width="3.83203125" style="2" customWidth="1"/>
    <col min="2" max="2" width="12" style="3" customWidth="1"/>
    <col min="3" max="3" width="49.83203125" style="3" customWidth="1"/>
    <col min="4" max="4" width="5.5" style="3" customWidth="1"/>
    <col min="5" max="5" width="11.33203125" style="4" customWidth="1"/>
    <col min="6" max="6" width="13.33203125" style="5" customWidth="1"/>
    <col min="7" max="7" width="17.83203125" style="5" customWidth="1"/>
    <col min="8" max="16384" width="10.5" style="1"/>
  </cols>
  <sheetData>
    <row r="1" spans="1:7" s="6" customFormat="1" ht="27.75" customHeight="1">
      <c r="A1" s="83" t="s">
        <v>0</v>
      </c>
      <c r="B1" s="83"/>
      <c r="C1" s="83"/>
      <c r="D1" s="83"/>
      <c r="E1" s="83"/>
      <c r="F1" s="83"/>
      <c r="G1" s="83"/>
    </row>
    <row r="2" spans="1:7" s="6" customFormat="1" ht="12.75" customHeight="1">
      <c r="A2" s="7" t="s">
        <v>42</v>
      </c>
      <c r="B2" s="7"/>
      <c r="C2" s="7"/>
      <c r="D2" s="7"/>
      <c r="E2" s="7"/>
      <c r="F2" s="7"/>
      <c r="G2" s="7"/>
    </row>
    <row r="3" spans="1:7" s="6" customFormat="1" ht="12.75" customHeight="1">
      <c r="A3" s="7" t="s">
        <v>19</v>
      </c>
      <c r="B3" s="7"/>
      <c r="C3" s="7"/>
      <c r="D3" s="7"/>
      <c r="E3" s="7"/>
      <c r="F3" s="7"/>
      <c r="G3" s="7"/>
    </row>
    <row r="4" spans="1:7" s="6" customFormat="1" ht="13.5" customHeight="1">
      <c r="A4" s="8"/>
      <c r="B4" s="7"/>
      <c r="C4" s="8"/>
      <c r="D4" s="7"/>
      <c r="E4" s="7"/>
      <c r="F4" s="7"/>
      <c r="G4" s="7"/>
    </row>
    <row r="5" spans="1:7" s="6" customFormat="1" ht="6.75" customHeight="1">
      <c r="A5" s="9"/>
      <c r="B5" s="10"/>
      <c r="C5" s="11"/>
      <c r="D5" s="10"/>
      <c r="E5" s="12"/>
      <c r="F5" s="13"/>
      <c r="G5" s="13"/>
    </row>
    <row r="6" spans="1:7" s="6" customFormat="1" ht="12.75" customHeight="1">
      <c r="A6" s="14" t="s">
        <v>17</v>
      </c>
      <c r="B6" s="14"/>
      <c r="C6" s="14"/>
      <c r="D6" s="14"/>
      <c r="E6" s="14"/>
      <c r="F6" s="14"/>
      <c r="G6" s="14"/>
    </row>
    <row r="7" spans="1:7" s="6" customFormat="1" ht="12.75" customHeight="1">
      <c r="A7" s="14" t="s">
        <v>18</v>
      </c>
      <c r="B7" s="14"/>
      <c r="C7" s="14"/>
      <c r="D7" s="14"/>
      <c r="E7" s="14"/>
      <c r="F7" s="14"/>
      <c r="G7" s="14" t="s">
        <v>39</v>
      </c>
    </row>
    <row r="8" spans="1:7" s="6" customFormat="1" ht="12.75" customHeight="1">
      <c r="A8" s="14" t="s">
        <v>44</v>
      </c>
      <c r="B8" s="15"/>
      <c r="C8" s="15"/>
      <c r="D8" s="15"/>
      <c r="E8" s="16"/>
      <c r="F8" s="17"/>
      <c r="G8" s="14" t="s">
        <v>56</v>
      </c>
    </row>
    <row r="9" spans="1:7" s="6" customFormat="1" ht="6.75" customHeight="1">
      <c r="A9" s="18"/>
      <c r="B9" s="18"/>
      <c r="C9" s="18"/>
      <c r="D9" s="18"/>
      <c r="E9" s="18"/>
      <c r="F9" s="18"/>
      <c r="G9" s="18"/>
    </row>
    <row r="10" spans="1:7" s="6" customFormat="1" ht="28.5" customHeight="1">
      <c r="A10" s="19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7</v>
      </c>
    </row>
    <row r="11" spans="1:7" s="6" customFormat="1" ht="12.75" hidden="1" customHeight="1">
      <c r="A11" s="19" t="s">
        <v>8</v>
      </c>
      <c r="B11" s="19" t="s">
        <v>9</v>
      </c>
      <c r="C11" s="19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</row>
    <row r="12" spans="1:7" s="6" customFormat="1" ht="5.25" customHeight="1">
      <c r="A12" s="18"/>
      <c r="B12" s="18"/>
      <c r="C12" s="18"/>
      <c r="D12" s="18"/>
      <c r="E12" s="18"/>
      <c r="F12" s="18"/>
      <c r="G12" s="18"/>
    </row>
    <row r="13" spans="1:7" s="6" customFormat="1" ht="30.75" customHeight="1">
      <c r="A13" s="20"/>
      <c r="B13" s="21" t="s">
        <v>15</v>
      </c>
      <c r="C13" s="21" t="s">
        <v>16</v>
      </c>
      <c r="D13" s="21"/>
      <c r="E13" s="22"/>
      <c r="F13" s="23"/>
      <c r="G13" s="23">
        <f>G35</f>
        <v>0</v>
      </c>
    </row>
    <row r="14" spans="1:7" s="6" customFormat="1" ht="28.5" customHeight="1" thickBot="1">
      <c r="A14" s="24"/>
      <c r="B14" s="25"/>
      <c r="C14" s="25"/>
      <c r="D14" s="25"/>
      <c r="E14" s="26"/>
      <c r="F14" s="27"/>
      <c r="G14" s="27"/>
    </row>
    <row r="15" spans="1:7" s="6" customFormat="1" ht="24" customHeight="1" thickBot="1">
      <c r="A15" s="30">
        <v>1</v>
      </c>
      <c r="B15" s="28">
        <v>22615</v>
      </c>
      <c r="C15" s="58" t="s">
        <v>41</v>
      </c>
      <c r="D15" s="59" t="s">
        <v>43</v>
      </c>
      <c r="E15" s="60">
        <v>4000</v>
      </c>
      <c r="F15" s="61"/>
      <c r="G15" s="29">
        <f>E15*F15</f>
        <v>0</v>
      </c>
    </row>
    <row r="16" spans="1:7" s="6" customFormat="1" ht="18.75" customHeight="1" thickBot="1">
      <c r="A16" s="30">
        <v>2</v>
      </c>
      <c r="B16" s="31">
        <v>52220</v>
      </c>
      <c r="C16" s="31" t="s">
        <v>22</v>
      </c>
      <c r="D16" s="35" t="s">
        <v>21</v>
      </c>
      <c r="E16" s="33">
        <v>800</v>
      </c>
      <c r="F16" s="34"/>
      <c r="G16" s="29">
        <f t="shared" ref="G16:G34" si="0">E16*F16</f>
        <v>0</v>
      </c>
    </row>
    <row r="17" spans="1:7" s="6" customFormat="1" ht="18.75" customHeight="1" thickBot="1">
      <c r="A17" s="30">
        <v>3</v>
      </c>
      <c r="B17" s="31">
        <v>51321</v>
      </c>
      <c r="C17" s="31" t="s">
        <v>23</v>
      </c>
      <c r="D17" s="32" t="s">
        <v>20</v>
      </c>
      <c r="E17" s="33">
        <v>1200</v>
      </c>
      <c r="F17" s="34"/>
      <c r="G17" s="29">
        <f t="shared" si="0"/>
        <v>0</v>
      </c>
    </row>
    <row r="18" spans="1:7" s="6" customFormat="1" ht="17.25" customHeight="1" thickBot="1">
      <c r="A18" s="30">
        <v>4</v>
      </c>
      <c r="B18" s="31">
        <v>51398</v>
      </c>
      <c r="C18" s="31" t="s">
        <v>55</v>
      </c>
      <c r="D18" s="35" t="s">
        <v>24</v>
      </c>
      <c r="E18" s="33">
        <v>500</v>
      </c>
      <c r="F18" s="34"/>
      <c r="G18" s="29">
        <f t="shared" si="0"/>
        <v>0</v>
      </c>
    </row>
    <row r="19" spans="1:7" s="6" customFormat="1" ht="18.75" customHeight="1" thickBot="1">
      <c r="A19" s="30">
        <v>5</v>
      </c>
      <c r="B19" s="31">
        <v>21819</v>
      </c>
      <c r="C19" s="36" t="s">
        <v>25</v>
      </c>
      <c r="D19" s="32" t="s">
        <v>20</v>
      </c>
      <c r="E19" s="33">
        <v>10920</v>
      </c>
      <c r="F19" s="34"/>
      <c r="G19" s="29">
        <f t="shared" si="0"/>
        <v>0</v>
      </c>
    </row>
    <row r="20" spans="1:7" ht="13.5" customHeight="1" thickBot="1">
      <c r="A20" s="30">
        <v>6</v>
      </c>
      <c r="B20" s="31">
        <v>21810</v>
      </c>
      <c r="C20" s="31" t="s">
        <v>26</v>
      </c>
      <c r="D20" s="35" t="s">
        <v>24</v>
      </c>
      <c r="E20" s="33">
        <v>820</v>
      </c>
      <c r="F20" s="34"/>
      <c r="G20" s="29">
        <f t="shared" si="0"/>
        <v>0</v>
      </c>
    </row>
    <row r="21" spans="1:7" ht="12.75" customHeight="1" thickBot="1">
      <c r="A21" s="37">
        <v>7</v>
      </c>
      <c r="B21" s="36">
        <v>51720</v>
      </c>
      <c r="C21" s="36" t="s">
        <v>27</v>
      </c>
      <c r="D21" s="32" t="s">
        <v>20</v>
      </c>
      <c r="E21" s="38">
        <v>1200</v>
      </c>
      <c r="F21" s="39"/>
      <c r="G21" s="29">
        <f t="shared" si="0"/>
        <v>0</v>
      </c>
    </row>
    <row r="22" spans="1:7" ht="12" customHeight="1" thickBot="1">
      <c r="A22" s="37">
        <v>8</v>
      </c>
      <c r="B22" s="36">
        <v>20111</v>
      </c>
      <c r="C22" s="36" t="s">
        <v>28</v>
      </c>
      <c r="D22" s="32" t="s">
        <v>20</v>
      </c>
      <c r="E22" s="38">
        <v>10920</v>
      </c>
      <c r="F22" s="39"/>
      <c r="G22" s="29">
        <f t="shared" si="0"/>
        <v>0</v>
      </c>
    </row>
    <row r="23" spans="1:7" ht="12" customHeight="1">
      <c r="A23" s="40">
        <v>9</v>
      </c>
      <c r="B23" s="41">
        <v>899231111</v>
      </c>
      <c r="C23" s="41" t="s">
        <v>29</v>
      </c>
      <c r="D23" s="42" t="s">
        <v>30</v>
      </c>
      <c r="E23" s="43">
        <v>18</v>
      </c>
      <c r="F23" s="44"/>
      <c r="G23" s="77">
        <f t="shared" si="0"/>
        <v>0</v>
      </c>
    </row>
    <row r="24" spans="1:7" ht="12" customHeight="1">
      <c r="A24" s="40">
        <v>10</v>
      </c>
      <c r="B24" s="78">
        <v>22812</v>
      </c>
      <c r="C24" s="78" t="s">
        <v>40</v>
      </c>
      <c r="D24" s="79" t="s">
        <v>21</v>
      </c>
      <c r="E24" s="80">
        <v>180</v>
      </c>
      <c r="F24" s="81"/>
      <c r="G24" s="82">
        <f>E24*F24</f>
        <v>0</v>
      </c>
    </row>
    <row r="25" spans="1:7" ht="12" customHeight="1">
      <c r="A25" s="40">
        <v>11</v>
      </c>
      <c r="B25" s="63" t="s">
        <v>45</v>
      </c>
      <c r="C25" s="62" t="s">
        <v>46</v>
      </c>
      <c r="D25" s="64" t="s">
        <v>43</v>
      </c>
      <c r="E25" s="65">
        <v>150</v>
      </c>
      <c r="F25" s="66"/>
      <c r="G25" s="67">
        <f t="shared" ref="G25:G30" si="1">SUM(E25*F25)</f>
        <v>0</v>
      </c>
    </row>
    <row r="26" spans="1:7" ht="24.75" customHeight="1">
      <c r="A26" s="40">
        <v>12</v>
      </c>
      <c r="B26" s="63" t="s">
        <v>47</v>
      </c>
      <c r="C26" s="68" t="s">
        <v>48</v>
      </c>
      <c r="D26" s="64" t="s">
        <v>49</v>
      </c>
      <c r="E26" s="65">
        <v>50</v>
      </c>
      <c r="F26" s="69"/>
      <c r="G26" s="67">
        <f t="shared" si="1"/>
        <v>0</v>
      </c>
    </row>
    <row r="27" spans="1:7" ht="12" customHeight="1">
      <c r="A27" s="40">
        <v>13</v>
      </c>
      <c r="B27" s="63">
        <v>564851111</v>
      </c>
      <c r="C27" s="70" t="s">
        <v>50</v>
      </c>
      <c r="D27" s="71" t="s">
        <v>43</v>
      </c>
      <c r="E27" s="66">
        <v>150</v>
      </c>
      <c r="F27" s="72"/>
      <c r="G27" s="67">
        <f t="shared" si="1"/>
        <v>0</v>
      </c>
    </row>
    <row r="28" spans="1:7" ht="12" customHeight="1">
      <c r="A28" s="40">
        <v>14</v>
      </c>
      <c r="B28" s="63">
        <v>564831111</v>
      </c>
      <c r="C28" s="70" t="s">
        <v>51</v>
      </c>
      <c r="D28" s="71" t="s">
        <v>43</v>
      </c>
      <c r="E28" s="66">
        <v>150</v>
      </c>
      <c r="F28" s="72"/>
      <c r="G28" s="67">
        <f t="shared" si="1"/>
        <v>0</v>
      </c>
    </row>
    <row r="29" spans="1:7" ht="12" customHeight="1">
      <c r="A29" s="40">
        <v>15</v>
      </c>
      <c r="B29" s="73"/>
      <c r="C29" s="73" t="s">
        <v>52</v>
      </c>
      <c r="D29" s="74" t="s">
        <v>43</v>
      </c>
      <c r="E29" s="66">
        <v>150</v>
      </c>
      <c r="F29" s="66"/>
      <c r="G29" s="66">
        <f t="shared" ref="G29" si="2">E29*F29</f>
        <v>0</v>
      </c>
    </row>
    <row r="30" spans="1:7" ht="23.25" customHeight="1" thickBot="1">
      <c r="A30" s="40">
        <v>16</v>
      </c>
      <c r="B30" s="70" t="s">
        <v>53</v>
      </c>
      <c r="C30" s="75" t="s">
        <v>54</v>
      </c>
      <c r="D30" s="71" t="s">
        <v>43</v>
      </c>
      <c r="E30" s="76">
        <f>E28</f>
        <v>150</v>
      </c>
      <c r="F30" s="72"/>
      <c r="G30" s="67">
        <f t="shared" si="1"/>
        <v>0</v>
      </c>
    </row>
    <row r="31" spans="1:7" ht="12" customHeight="1" thickBot="1">
      <c r="A31" s="40">
        <v>17</v>
      </c>
      <c r="B31" s="41">
        <v>37712</v>
      </c>
      <c r="C31" s="41" t="s">
        <v>31</v>
      </c>
      <c r="D31" s="42" t="s">
        <v>21</v>
      </c>
      <c r="E31" s="43">
        <v>4000</v>
      </c>
      <c r="F31" s="44"/>
      <c r="G31" s="29">
        <f t="shared" si="0"/>
        <v>0</v>
      </c>
    </row>
    <row r="32" spans="1:7" ht="12" customHeight="1" thickBot="1">
      <c r="A32" s="40">
        <v>18</v>
      </c>
      <c r="B32" s="41">
        <v>22817</v>
      </c>
      <c r="C32" s="41" t="s">
        <v>32</v>
      </c>
      <c r="D32" s="42" t="s">
        <v>21</v>
      </c>
      <c r="E32" s="43">
        <v>100</v>
      </c>
      <c r="F32" s="44"/>
      <c r="G32" s="29">
        <f t="shared" si="0"/>
        <v>0</v>
      </c>
    </row>
    <row r="33" spans="1:7" ht="12" customHeight="1" thickBot="1">
      <c r="A33" s="40">
        <v>19</v>
      </c>
      <c r="B33" s="41">
        <v>22831</v>
      </c>
      <c r="C33" s="41" t="s">
        <v>33</v>
      </c>
      <c r="D33" s="42" t="s">
        <v>21</v>
      </c>
      <c r="E33" s="43">
        <v>100</v>
      </c>
      <c r="F33" s="44"/>
      <c r="G33" s="29">
        <f t="shared" si="0"/>
        <v>0</v>
      </c>
    </row>
    <row r="34" spans="1:7" ht="12" customHeight="1" thickBot="1">
      <c r="A34" s="45">
        <v>20</v>
      </c>
      <c r="B34" s="46"/>
      <c r="C34" s="46" t="s">
        <v>34</v>
      </c>
      <c r="D34" s="47" t="s">
        <v>35</v>
      </c>
      <c r="E34" s="48">
        <v>1</v>
      </c>
      <c r="F34" s="49"/>
      <c r="G34" s="29">
        <f t="shared" si="0"/>
        <v>0</v>
      </c>
    </row>
    <row r="35" spans="1:7" ht="12" customHeight="1">
      <c r="A35" s="50"/>
      <c r="B35" s="51"/>
      <c r="C35" s="52" t="s">
        <v>36</v>
      </c>
      <c r="D35" s="52"/>
      <c r="E35" s="53"/>
      <c r="F35" s="54"/>
      <c r="G35" s="54">
        <f>SUM(G15:G34)</f>
        <v>0</v>
      </c>
    </row>
    <row r="36" spans="1:7" ht="12" customHeight="1">
      <c r="C36" s="52" t="s">
        <v>37</v>
      </c>
      <c r="D36" s="55"/>
      <c r="E36" s="56"/>
      <c r="F36" s="57"/>
      <c r="G36" s="54">
        <f>G35*0.21</f>
        <v>0</v>
      </c>
    </row>
    <row r="37" spans="1:7" ht="12" customHeight="1">
      <c r="C37" s="55" t="s">
        <v>38</v>
      </c>
      <c r="D37" s="55"/>
      <c r="E37" s="56"/>
      <c r="F37" s="57"/>
      <c r="G37" s="57">
        <f>SUM(G35:G36)</f>
        <v>0</v>
      </c>
    </row>
  </sheetData>
  <mergeCells count="1">
    <mergeCell ref="A1:G1"/>
  </mergeCells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 Rozpočet - standard na výšku</vt:lpstr>
      <vt:lpstr>'3. Rozpočet - standard na výšku'!Názvy_tisku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Novotná Adéla</cp:lastModifiedBy>
  <cp:lastPrinted>2015-01-27T09:14:32Z</cp:lastPrinted>
  <dcterms:created xsi:type="dcterms:W3CDTF">2014-05-16T09:31:30Z</dcterms:created>
  <dcterms:modified xsi:type="dcterms:W3CDTF">2017-10-16T06:59:20Z</dcterms:modified>
</cp:coreProperties>
</file>