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Hlk51676257" localSheetId="0">'List1'!$A$52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<sst xmlns="http://schemas.openxmlformats.org/spreadsheetml/2006/main" count="166" uniqueCount="106">
  <si>
    <t>CPU</t>
  </si>
  <si>
    <t>Počet kusů</t>
  </si>
  <si>
    <t>Specifikace – minimální požadavky</t>
  </si>
  <si>
    <t>Operační systém</t>
  </si>
  <si>
    <t>Windows 10 (zadavatel je vlastníkem multilicence společnosti Microsoft – typ VLS)</t>
  </si>
  <si>
    <t>(více na http://www.cpubenchmark.net/)</t>
  </si>
  <si>
    <t>SSD 120GB SATAIII</t>
  </si>
  <si>
    <t>RAM</t>
  </si>
  <si>
    <t>8 GB</t>
  </si>
  <si>
    <t>Grafická karta</t>
  </si>
  <si>
    <t>integrovaná</t>
  </si>
  <si>
    <t>DVD-RW</t>
  </si>
  <si>
    <t>Ano</t>
  </si>
  <si>
    <t>Příslušenství</t>
  </si>
  <si>
    <t>Kompletní kabeláž, klávesnice, myš, předinstalovaný Windows 10  (zadavatel je vlastníkem multilicence MS office – VLS)</t>
  </si>
  <si>
    <t>Dodávka</t>
  </si>
  <si>
    <t>Do sídla zadavatele a uvedení do provozu</t>
  </si>
  <si>
    <t>Cena za ks               bez DPH</t>
  </si>
  <si>
    <t>Cena celkem bez DPH</t>
  </si>
  <si>
    <t>PC sestava s monitorem</t>
  </si>
  <si>
    <t>SSD 240GB SATAIII</t>
  </si>
  <si>
    <t>Monitor</t>
  </si>
  <si>
    <t>24“ + HDMI kabel</t>
  </si>
  <si>
    <t>Kompletní kabeláž, klávesnice, myš, předinstalovaný Windows 10 (zadavatel je vlastníkem multilicence MS office – VLS)</t>
  </si>
  <si>
    <r>
      <t xml:space="preserve">PC sestava  </t>
    </r>
    <r>
      <rPr>
        <b/>
        <sz val="12"/>
        <rFont val="Calibri"/>
        <family val="2"/>
        <scheme val="minor"/>
      </rPr>
      <t>(bez monitoru)</t>
    </r>
  </si>
  <si>
    <t xml:space="preserve">Notebook </t>
  </si>
  <si>
    <t>16 GB</t>
  </si>
  <si>
    <t>Display</t>
  </si>
  <si>
    <t>LAN</t>
  </si>
  <si>
    <t>10/100/1000 Mbps</t>
  </si>
  <si>
    <t>Konektory</t>
  </si>
  <si>
    <t xml:space="preserve">Vizualizér </t>
  </si>
  <si>
    <t>typ</t>
  </si>
  <si>
    <t>desktop</t>
  </si>
  <si>
    <t>rozlišení</t>
  </si>
  <si>
    <t>min 1920 x 1080</t>
  </si>
  <si>
    <t>Oblast záběru</t>
  </si>
  <si>
    <t>Ostření</t>
  </si>
  <si>
    <t>automatické</t>
  </si>
  <si>
    <t>Zoom</t>
  </si>
  <si>
    <t>Digitální 16</t>
  </si>
  <si>
    <t>Obraz</t>
  </si>
  <si>
    <t>Automatická expozice, Černá a bílá, Úprava jasu, Úprava Kontrastu, Otočení snímku, Režim mikroskopu</t>
  </si>
  <si>
    <t>Síťový adaptér, přepravní pouzdro, adaptér k mikroskopu, dálkové ovládání, kabeláž</t>
  </si>
  <si>
    <t>Projekční plátno</t>
  </si>
  <si>
    <t>Typ</t>
  </si>
  <si>
    <t>Rolovací ruční-nástěnné</t>
  </si>
  <si>
    <t>Typ projekce</t>
  </si>
  <si>
    <t>přední</t>
  </si>
  <si>
    <t>Promítací plocha</t>
  </si>
  <si>
    <t>Rozměry</t>
  </si>
  <si>
    <t xml:space="preserve">Reprosoustava </t>
  </si>
  <si>
    <t xml:space="preserve">Třípásmová reprosoustava </t>
  </si>
  <si>
    <t xml:space="preserve">Výkon 50 W </t>
  </si>
  <si>
    <t>Počet kanálů</t>
  </si>
  <si>
    <t>2.0</t>
  </si>
  <si>
    <t>2 reprobedny</t>
  </si>
  <si>
    <t xml:space="preserve">Dodávka </t>
  </si>
  <si>
    <t>Do sídla zadavatele, a uvedení do provozu, rozvod kabeláže</t>
  </si>
  <si>
    <t>Projektor</t>
  </si>
  <si>
    <t>Rozlišení</t>
  </si>
  <si>
    <t>1280x800</t>
  </si>
  <si>
    <t>Svítivost</t>
  </si>
  <si>
    <t>3600 ANSI</t>
  </si>
  <si>
    <t>Kontrast</t>
  </si>
  <si>
    <t>15000:1</t>
  </si>
  <si>
    <t>Životnost lampy</t>
  </si>
  <si>
    <t>6000 h</t>
  </si>
  <si>
    <t>Projekční technologie</t>
  </si>
  <si>
    <t>3LCD</t>
  </si>
  <si>
    <t>Ostatní</t>
  </si>
  <si>
    <t>Podpora 3D a PIP</t>
  </si>
  <si>
    <t>Do sídla zadavatele, uvedení do provozu</t>
  </si>
  <si>
    <t>WiFi adaptér</t>
  </si>
  <si>
    <t>bezdrátový</t>
  </si>
  <si>
    <t>Anténa</t>
  </si>
  <si>
    <t>dvojitá</t>
  </si>
  <si>
    <t>Rychlost</t>
  </si>
  <si>
    <t>300Mbit/s</t>
  </si>
  <si>
    <t>Do sídla zadavatele, a uvedení do provozu</t>
  </si>
  <si>
    <t>Na veškeré zboží požadujeme záruku minimálně 24 měsíců a servis v místě realizace zakázky. Vzájemnou kompatibilitu. Zadavatel je vlastníkem multilicence společnosti Microsoft – typ VLS, MS office – VLS, a každý jiný operační systém a kancelářský balík by znamenal další náklady na vyškolení pracovníků a zakoupení další licence.</t>
  </si>
  <si>
    <t>Celková cena za položky 2-8</t>
  </si>
  <si>
    <r>
      <t>Název zboží-</t>
    </r>
    <r>
      <rPr>
        <sz val="12"/>
        <color theme="1"/>
        <rFont val="Calibri"/>
        <family val="2"/>
        <scheme val="minor"/>
      </rPr>
      <t xml:space="preserve"> položka č. 1</t>
    </r>
  </si>
  <si>
    <r>
      <t>Název zboží-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položka č.2</t>
    </r>
  </si>
  <si>
    <r>
      <t>Název zboží-</t>
    </r>
    <r>
      <rPr>
        <sz val="12"/>
        <color theme="1"/>
        <rFont val="Calibri"/>
        <family val="2"/>
        <scheme val="minor"/>
      </rPr>
      <t>položka č.3</t>
    </r>
  </si>
  <si>
    <r>
      <t>Název zboží-</t>
    </r>
    <r>
      <rPr>
        <sz val="12"/>
        <color theme="1"/>
        <rFont val="Calibri"/>
        <family val="2"/>
        <scheme val="minor"/>
      </rPr>
      <t>položka č.4</t>
    </r>
  </si>
  <si>
    <r>
      <t>Název zboží</t>
    </r>
    <r>
      <rPr>
        <sz val="12"/>
        <color theme="1"/>
        <rFont val="Calibri"/>
        <family val="2"/>
        <scheme val="minor"/>
      </rPr>
      <t>-položka č.5</t>
    </r>
  </si>
  <si>
    <r>
      <t>Název zboží-</t>
    </r>
    <r>
      <rPr>
        <sz val="12"/>
        <color theme="1"/>
        <rFont val="Calibri"/>
        <family val="2"/>
        <scheme val="minor"/>
      </rPr>
      <t>položka č.6</t>
    </r>
  </si>
  <si>
    <r>
      <t>Název zboží</t>
    </r>
    <r>
      <rPr>
        <sz val="12"/>
        <color theme="1"/>
        <rFont val="Calibri"/>
        <family val="2"/>
        <scheme val="minor"/>
      </rPr>
      <t>-položka č.7</t>
    </r>
  </si>
  <si>
    <r>
      <t>Název zboží</t>
    </r>
    <r>
      <rPr>
        <sz val="12"/>
        <color theme="1"/>
        <rFont val="Calibri"/>
        <family val="2"/>
        <scheme val="minor"/>
      </rPr>
      <t>-položka č. 8</t>
    </r>
  </si>
  <si>
    <t>Výpočetní technika bude instalována do různých učeben, ve třech budovách školy v Lysé nad Labem, dle požadavků zadavatele</t>
  </si>
  <si>
    <t>Součástí je  doprava do sídla zadavatele a instalace ICT techniky v sídle zadavatele, včetně kabeláže, uvedení do provozu.</t>
  </si>
  <si>
    <t>Zadavatel požaduje NOVÉ ZBOŽÍ nikoli repasované či použité !</t>
  </si>
  <si>
    <t>Skóre dle PassMark – CPU Mark min. 8.800 bodů.</t>
  </si>
  <si>
    <t>Ne</t>
  </si>
  <si>
    <t>Skóre dle PassMark – CPU Mark min. 12.700 bodů.</t>
  </si>
  <si>
    <t>4x USB ( z toho min 1x USB Type C), 1x HDMI,1x  RJ45, 1x headphone/Microphone</t>
  </si>
  <si>
    <t>Dedikovaná ,paměť min.4GB.  Skóre dle Passmark G3D Mark – min. 7.700 bodů. (více na https://www.videocardbenchmark.net/)</t>
  </si>
  <si>
    <t>Disk</t>
  </si>
  <si>
    <t>min. 1 TB NVMe</t>
  </si>
  <si>
    <t>Formát A3: 297 × 420 mm</t>
  </si>
  <si>
    <t>200 x 125 cm</t>
  </si>
  <si>
    <t>Nastavitelný stropní držák 360 stup., kabeláž HDMI (15m)</t>
  </si>
  <si>
    <r>
      <t xml:space="preserve">Maximální cena za výše uvedenou položku - 10 ks PC bez monitoru je tanovena zadavatelem na </t>
    </r>
    <r>
      <rPr>
        <b/>
        <i/>
        <sz val="14"/>
        <color rgb="FFFF0000"/>
        <rFont val="Calibri"/>
        <family val="2"/>
        <scheme val="minor"/>
      </rPr>
      <t>97.900 Kč bez DPH</t>
    </r>
    <r>
      <rPr>
        <i/>
        <sz val="14"/>
        <color rgb="FFFF0000"/>
        <rFont val="Calibri"/>
        <family val="2"/>
        <scheme val="minor"/>
      </rPr>
      <t>.                                                                           Tato položka bude fakturována samostanou fakturou. ( Zdroj financování příspěvková organizace)</t>
    </r>
  </si>
  <si>
    <t>15.6" 144Hz IPS Full HD</t>
  </si>
  <si>
    <r>
      <t xml:space="preserve">Maximální cena za výše uvedené položky č.2-8 je stanovena zadavatelem na </t>
    </r>
    <r>
      <rPr>
        <b/>
        <i/>
        <sz val="14"/>
        <color rgb="FFFF0000"/>
        <rFont val="Calibri"/>
        <family val="2"/>
        <scheme val="minor"/>
      </rPr>
      <t>108.411 Kč bez DPH</t>
    </r>
    <r>
      <rPr>
        <i/>
        <sz val="14"/>
        <color rgb="FFFF0000"/>
        <rFont val="Calibri"/>
        <family val="2"/>
        <scheme val="minor"/>
      </rPr>
      <t xml:space="preserve">. Tato položka bude fakturována samostanou fakturou.                                                                   ( Zdroj financování - projekt </t>
    </r>
    <r>
      <rPr>
        <b/>
        <i/>
        <sz val="14"/>
        <color rgb="FFFF0000"/>
        <rFont val="Calibri"/>
        <family val="2"/>
        <scheme val="minor"/>
      </rPr>
      <t>Napříč vzděláním, reg. č. CZ.02.3.68/0.0/0.0/18_065/0013057</t>
    </r>
    <r>
      <rPr>
        <i/>
        <sz val="14"/>
        <color rgb="FFFF0000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</si>
</sst>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1" applyNumberFormat="0" applyFont="0" applyAlignment="0" applyProtection="0"/>
  </cellStyleXfs>
  <cellXfs count="93">
    <xf numFmtId="0" fontId="0" fillId="0" borderId="0" xfId="0"/>
    <xf numFmtId="0" fontId="3" fillId="2" borderId="2" xfId="20" applyFont="1" applyBorder="1" applyAlignment="1">
      <alignment vertical="center" wrapText="1"/>
    </xf>
    <xf numFmtId="0" fontId="0" fillId="0" borderId="0" xfId="0" applyFont="1"/>
    <xf numFmtId="0" fontId="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5" borderId="2" xfId="0" applyFont="1" applyFill="1" applyBorder="1" applyAlignment="1" applyProtection="1">
      <alignment vertical="center" wrapText="1"/>
      <protection/>
    </xf>
    <xf numFmtId="0" fontId="8" fillId="5" borderId="2" xfId="0" applyFont="1" applyFill="1" applyBorder="1" applyAlignment="1" applyProtection="1">
      <alignment vertical="center" wrapText="1"/>
      <protection/>
    </xf>
    <xf numFmtId="0" fontId="3" fillId="2" borderId="10" xfId="2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 wrapText="1"/>
      <protection/>
    </xf>
    <xf numFmtId="0" fontId="8" fillId="5" borderId="3" xfId="0" applyFont="1" applyFill="1" applyBorder="1" applyAlignment="1" applyProtection="1">
      <alignment vertical="center" wrapText="1"/>
      <protection/>
    </xf>
    <xf numFmtId="0" fontId="3" fillId="2" borderId="8" xfId="20" applyFont="1" applyBorder="1" applyAlignment="1" applyProtection="1">
      <alignment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3" fillId="2" borderId="2" xfId="2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20" fontId="0" fillId="0" borderId="13" xfId="0" applyNumberFormat="1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/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44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5" fillId="3" borderId="7" xfId="21" applyNumberFormat="1" applyFont="1" applyFill="1" applyBorder="1" applyAlignment="1">
      <alignment horizontal="center" vertical="center"/>
    </xf>
    <xf numFmtId="44" fontId="5" fillId="3" borderId="5" xfId="21" applyNumberFormat="1" applyFont="1" applyFill="1" applyBorder="1" applyAlignment="1">
      <alignment horizontal="center" vertical="center"/>
    </xf>
    <xf numFmtId="44" fontId="5" fillId="3" borderId="7" xfId="21" applyNumberFormat="1" applyFont="1" applyBorder="1" applyAlignment="1" applyProtection="1">
      <alignment horizontal="center" vertical="center" wrapText="1"/>
      <protection locked="0"/>
    </xf>
    <xf numFmtId="44" fontId="5" fillId="3" borderId="5" xfId="21" applyNumberFormat="1" applyFont="1" applyBorder="1" applyAlignment="1" applyProtection="1">
      <alignment horizontal="center" vertical="center" wrapText="1"/>
      <protection locked="0"/>
    </xf>
    <xf numFmtId="44" fontId="5" fillId="3" borderId="4" xfId="21" applyNumberFormat="1" applyFont="1" applyBorder="1" applyAlignment="1" applyProtection="1">
      <alignment horizontal="center" vertical="center" wrapText="1"/>
      <protection locked="0"/>
    </xf>
    <xf numFmtId="44" fontId="5" fillId="3" borderId="7" xfId="21" applyNumberFormat="1" applyFont="1" applyBorder="1" applyAlignment="1">
      <alignment horizontal="center" vertical="center"/>
    </xf>
    <xf numFmtId="44" fontId="5" fillId="3" borderId="5" xfId="21" applyNumberFormat="1" applyFont="1" applyBorder="1" applyAlignment="1">
      <alignment horizontal="center" vertical="center"/>
    </xf>
    <xf numFmtId="44" fontId="5" fillId="3" borderId="4" xfId="21" applyNumberFormat="1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6" fillId="5" borderId="12" xfId="0" applyFont="1" applyFill="1" applyBorder="1" applyAlignment="1" applyProtection="1">
      <alignment horizontal="center" vertical="center" wrapText="1"/>
      <protection/>
    </xf>
    <xf numFmtId="0" fontId="6" fillId="5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left" vertical="center" wrapText="1"/>
      <protection/>
    </xf>
    <xf numFmtId="44" fontId="5" fillId="3" borderId="8" xfId="21" applyNumberFormat="1" applyFont="1" applyBorder="1" applyAlignment="1">
      <alignment horizontal="center" vertical="center" wrapText="1"/>
    </xf>
    <xf numFmtId="44" fontId="5" fillId="3" borderId="3" xfId="21" applyNumberFormat="1" applyFont="1" applyBorder="1" applyAlignment="1">
      <alignment horizontal="center" vertical="center" wrapText="1"/>
    </xf>
    <xf numFmtId="44" fontId="5" fillId="3" borderId="7" xfId="21" applyNumberFormat="1" applyFont="1" applyBorder="1" applyAlignment="1">
      <alignment horizontal="center" vertical="center" wrapText="1"/>
    </xf>
    <xf numFmtId="44" fontId="5" fillId="3" borderId="5" xfId="21" applyNumberFormat="1" applyFont="1" applyBorder="1" applyAlignment="1">
      <alignment horizontal="center" vertical="center" wrapText="1"/>
    </xf>
    <xf numFmtId="44" fontId="5" fillId="3" borderId="4" xfId="21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Poznám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471B-79BB-4B6B-9384-B8CD4EA2DF34}">
  <dimension ref="A1:F79"/>
  <sheetViews>
    <sheetView tabSelected="1" workbookViewId="0" topLeftCell="A46">
      <selection activeCell="E53" sqref="E53:E56"/>
    </sheetView>
  </sheetViews>
  <sheetFormatPr defaultColWidth="9.140625" defaultRowHeight="15"/>
  <cols>
    <col min="1" max="1" width="30.28125" style="2" customWidth="1"/>
    <col min="2" max="2" width="9.140625" style="2" customWidth="1"/>
    <col min="3" max="3" width="14.8515625" style="2" customWidth="1"/>
    <col min="4" max="4" width="78.57421875" style="2" customWidth="1"/>
    <col min="5" max="5" width="18.7109375" style="2" customWidth="1"/>
    <col min="6" max="6" width="19.8515625" style="2" customWidth="1"/>
    <col min="7" max="16384" width="9.140625" style="2" customWidth="1"/>
  </cols>
  <sheetData>
    <row r="1" ht="18.75">
      <c r="A1" s="46" t="s">
        <v>92</v>
      </c>
    </row>
    <row r="2" ht="15.75" thickBot="1"/>
    <row r="3" spans="1:6" ht="36" customHeight="1" thickBot="1">
      <c r="A3" s="3" t="s">
        <v>82</v>
      </c>
      <c r="B3" s="4" t="s">
        <v>1</v>
      </c>
      <c r="C3" s="47" t="s">
        <v>2</v>
      </c>
      <c r="D3" s="48"/>
      <c r="E3" s="5" t="s">
        <v>17</v>
      </c>
      <c r="F3" s="5" t="s">
        <v>18</v>
      </c>
    </row>
    <row r="4" spans="1:6" ht="37.5" thickBot="1">
      <c r="A4" s="1" t="s">
        <v>24</v>
      </c>
      <c r="B4" s="6">
        <v>10</v>
      </c>
      <c r="C4" s="7" t="s">
        <v>3</v>
      </c>
      <c r="D4" s="7" t="s">
        <v>4</v>
      </c>
      <c r="E4" s="66"/>
      <c r="F4" s="68">
        <f>SUM(E4*B4)</f>
        <v>0</v>
      </c>
    </row>
    <row r="5" spans="1:6" ht="15.75" thickBot="1">
      <c r="A5" s="49"/>
      <c r="B5" s="50"/>
      <c r="C5" s="53" t="s">
        <v>0</v>
      </c>
      <c r="D5" s="8" t="s">
        <v>93</v>
      </c>
      <c r="E5" s="67"/>
      <c r="F5" s="69"/>
    </row>
    <row r="6" spans="1:6" ht="15.75" thickBot="1">
      <c r="A6" s="51"/>
      <c r="B6" s="52"/>
      <c r="C6" s="54"/>
      <c r="D6" s="9" t="s">
        <v>5</v>
      </c>
      <c r="E6" s="67"/>
      <c r="F6" s="69"/>
    </row>
    <row r="7" spans="1:6" ht="15.75" thickBot="1">
      <c r="A7" s="51"/>
      <c r="B7" s="52"/>
      <c r="C7" s="10" t="s">
        <v>98</v>
      </c>
      <c r="D7" s="7" t="s">
        <v>6</v>
      </c>
      <c r="E7" s="67"/>
      <c r="F7" s="69"/>
    </row>
    <row r="8" spans="1:6" ht="15.75" thickBot="1">
      <c r="A8" s="51"/>
      <c r="B8" s="52"/>
      <c r="C8" s="11" t="s">
        <v>7</v>
      </c>
      <c r="D8" s="11" t="s">
        <v>8</v>
      </c>
      <c r="E8" s="67"/>
      <c r="F8" s="69"/>
    </row>
    <row r="9" spans="1:6" ht="15.75" thickBot="1">
      <c r="A9" s="51"/>
      <c r="B9" s="52"/>
      <c r="C9" s="7" t="s">
        <v>9</v>
      </c>
      <c r="D9" s="12" t="s">
        <v>10</v>
      </c>
      <c r="E9" s="67"/>
      <c r="F9" s="69"/>
    </row>
    <row r="10" spans="1:6" ht="15.75" thickBot="1">
      <c r="A10" s="51"/>
      <c r="B10" s="52"/>
      <c r="C10" s="13" t="s">
        <v>11</v>
      </c>
      <c r="D10" s="7" t="s">
        <v>94</v>
      </c>
      <c r="E10" s="67"/>
      <c r="F10" s="69"/>
    </row>
    <row r="11" spans="1:6" ht="30.75" thickBot="1">
      <c r="A11" s="51"/>
      <c r="B11" s="52"/>
      <c r="C11" s="10" t="s">
        <v>13</v>
      </c>
      <c r="D11" s="7" t="s">
        <v>14</v>
      </c>
      <c r="E11" s="67"/>
      <c r="F11" s="69"/>
    </row>
    <row r="12" spans="1:6" ht="21.75" customHeight="1" thickBot="1">
      <c r="A12" s="51"/>
      <c r="B12" s="52"/>
      <c r="C12" s="11" t="s">
        <v>15</v>
      </c>
      <c r="D12" s="14" t="s">
        <v>16</v>
      </c>
      <c r="E12" s="67"/>
      <c r="F12" s="69"/>
    </row>
    <row r="13" spans="1:6" ht="30" customHeight="1">
      <c r="A13" s="62" t="s">
        <v>103</v>
      </c>
      <c r="B13" s="62"/>
      <c r="C13" s="62"/>
      <c r="D13" s="62"/>
      <c r="E13" s="62"/>
      <c r="F13" s="63"/>
    </row>
    <row r="14" spans="1:6" ht="48.75" customHeight="1" thickBot="1">
      <c r="A14" s="64"/>
      <c r="B14" s="64"/>
      <c r="C14" s="64"/>
      <c r="D14" s="64"/>
      <c r="E14" s="64"/>
      <c r="F14" s="65"/>
    </row>
    <row r="15" spans="1:6" ht="35.25" customHeight="1" thickBot="1">
      <c r="A15" s="18" t="s">
        <v>83</v>
      </c>
      <c r="B15" s="19" t="s">
        <v>1</v>
      </c>
      <c r="C15" s="60" t="s">
        <v>2</v>
      </c>
      <c r="D15" s="81"/>
      <c r="E15" s="15" t="s">
        <v>17</v>
      </c>
      <c r="F15" s="15" t="s">
        <v>18</v>
      </c>
    </row>
    <row r="16" spans="1:6" ht="42.75" thickBot="1">
      <c r="A16" s="20" t="s">
        <v>19</v>
      </c>
      <c r="B16" s="21">
        <v>1</v>
      </c>
      <c r="C16" s="22" t="s">
        <v>3</v>
      </c>
      <c r="D16" s="23" t="s">
        <v>4</v>
      </c>
      <c r="E16" s="70"/>
      <c r="F16" s="73">
        <f>SUM(E16*B16)</f>
        <v>0</v>
      </c>
    </row>
    <row r="17" spans="1:6" ht="15">
      <c r="A17" s="55"/>
      <c r="B17" s="56"/>
      <c r="C17" s="58" t="s">
        <v>0</v>
      </c>
      <c r="D17" s="24" t="s">
        <v>93</v>
      </c>
      <c r="E17" s="71"/>
      <c r="F17" s="74"/>
    </row>
    <row r="18" spans="1:6" ht="15.75" thickBot="1">
      <c r="A18" s="57"/>
      <c r="B18" s="56"/>
      <c r="C18" s="59"/>
      <c r="D18" s="24" t="s">
        <v>5</v>
      </c>
      <c r="E18" s="71"/>
      <c r="F18" s="74"/>
    </row>
    <row r="19" spans="1:6" ht="15.75" thickBot="1">
      <c r="A19" s="57"/>
      <c r="B19" s="56"/>
      <c r="C19" s="23" t="s">
        <v>98</v>
      </c>
      <c r="D19" s="25" t="s">
        <v>20</v>
      </c>
      <c r="E19" s="71"/>
      <c r="F19" s="74"/>
    </row>
    <row r="20" spans="1:6" ht="15.75" thickBot="1">
      <c r="A20" s="57"/>
      <c r="B20" s="56"/>
      <c r="C20" s="23" t="s">
        <v>7</v>
      </c>
      <c r="D20" s="25" t="s">
        <v>8</v>
      </c>
      <c r="E20" s="71"/>
      <c r="F20" s="74"/>
    </row>
    <row r="21" spans="1:6" ht="15.75" thickBot="1">
      <c r="A21" s="57"/>
      <c r="B21" s="56"/>
      <c r="C21" s="26" t="s">
        <v>11</v>
      </c>
      <c r="D21" s="23" t="s">
        <v>12</v>
      </c>
      <c r="E21" s="71"/>
      <c r="F21" s="74"/>
    </row>
    <row r="22" spans="1:6" ht="15.75" thickBot="1">
      <c r="A22" s="57"/>
      <c r="B22" s="56"/>
      <c r="C22" s="23" t="s">
        <v>21</v>
      </c>
      <c r="D22" s="27" t="s">
        <v>22</v>
      </c>
      <c r="E22" s="71"/>
      <c r="F22" s="74"/>
    </row>
    <row r="23" spans="1:6" ht="30.75" thickBot="1">
      <c r="A23" s="57"/>
      <c r="B23" s="56"/>
      <c r="C23" s="28" t="s">
        <v>13</v>
      </c>
      <c r="D23" s="23" t="s">
        <v>23</v>
      </c>
      <c r="E23" s="71"/>
      <c r="F23" s="74"/>
    </row>
    <row r="24" spans="1:6" ht="15.75" thickBot="1">
      <c r="A24" s="57"/>
      <c r="B24" s="56"/>
      <c r="C24" s="23" t="s">
        <v>15</v>
      </c>
      <c r="D24" s="23" t="s">
        <v>16</v>
      </c>
      <c r="E24" s="72"/>
      <c r="F24" s="75"/>
    </row>
    <row r="25" spans="1:6" ht="30.75" thickBot="1">
      <c r="A25" s="18" t="s">
        <v>84</v>
      </c>
      <c r="B25" s="29" t="s">
        <v>1</v>
      </c>
      <c r="C25" s="60" t="s">
        <v>2</v>
      </c>
      <c r="D25" s="61"/>
      <c r="E25" s="15" t="s">
        <v>17</v>
      </c>
      <c r="F25" s="16" t="s">
        <v>18</v>
      </c>
    </row>
    <row r="26" spans="1:6" ht="30.75" thickBot="1">
      <c r="A26" s="30" t="s">
        <v>25</v>
      </c>
      <c r="B26" s="31">
        <v>1</v>
      </c>
      <c r="C26" s="32" t="s">
        <v>3</v>
      </c>
      <c r="D26" s="32" t="s">
        <v>4</v>
      </c>
      <c r="E26" s="70"/>
      <c r="F26" s="90">
        <f>SUM(E26*B26)</f>
        <v>0</v>
      </c>
    </row>
    <row r="27" spans="1:6" ht="15">
      <c r="A27" s="76"/>
      <c r="B27" s="77"/>
      <c r="C27" s="58" t="s">
        <v>0</v>
      </c>
      <c r="D27" s="24" t="s">
        <v>95</v>
      </c>
      <c r="E27" s="71"/>
      <c r="F27" s="91"/>
    </row>
    <row r="28" spans="1:6" ht="15.75" thickBot="1">
      <c r="A28" s="57"/>
      <c r="B28" s="56"/>
      <c r="C28" s="59"/>
      <c r="D28" s="32" t="s">
        <v>5</v>
      </c>
      <c r="E28" s="71"/>
      <c r="F28" s="91"/>
    </row>
    <row r="29" spans="1:6" ht="15.75" thickBot="1">
      <c r="A29" s="57"/>
      <c r="B29" s="56"/>
      <c r="C29" s="32" t="s">
        <v>98</v>
      </c>
      <c r="D29" s="32" t="s">
        <v>99</v>
      </c>
      <c r="E29" s="71"/>
      <c r="F29" s="91"/>
    </row>
    <row r="30" spans="1:6" ht="15.75" thickBot="1">
      <c r="A30" s="57"/>
      <c r="B30" s="56"/>
      <c r="C30" s="32" t="s">
        <v>7</v>
      </c>
      <c r="D30" s="32" t="s">
        <v>26</v>
      </c>
      <c r="E30" s="71"/>
      <c r="F30" s="91"/>
    </row>
    <row r="31" spans="1:6" ht="30.75" customHeight="1" thickBot="1">
      <c r="A31" s="57"/>
      <c r="B31" s="56"/>
      <c r="C31" s="32" t="s">
        <v>9</v>
      </c>
      <c r="D31" s="32" t="s">
        <v>97</v>
      </c>
      <c r="E31" s="71"/>
      <c r="F31" s="91"/>
    </row>
    <row r="32" spans="1:6" ht="30.75" customHeight="1" thickBot="1">
      <c r="A32" s="57"/>
      <c r="B32" s="56"/>
      <c r="C32" s="32" t="s">
        <v>11</v>
      </c>
      <c r="D32" s="32" t="s">
        <v>12</v>
      </c>
      <c r="E32" s="71"/>
      <c r="F32" s="91"/>
    </row>
    <row r="33" spans="1:6" ht="15.75" thickBot="1">
      <c r="A33" s="57"/>
      <c r="B33" s="56"/>
      <c r="C33" s="32" t="s">
        <v>27</v>
      </c>
      <c r="D33" s="32" t="s">
        <v>104</v>
      </c>
      <c r="E33" s="71"/>
      <c r="F33" s="91"/>
    </row>
    <row r="34" spans="1:6" ht="15.75" thickBot="1">
      <c r="A34" s="57"/>
      <c r="B34" s="56"/>
      <c r="C34" s="32" t="s">
        <v>28</v>
      </c>
      <c r="D34" s="32" t="s">
        <v>29</v>
      </c>
      <c r="E34" s="71"/>
      <c r="F34" s="91"/>
    </row>
    <row r="35" spans="1:6" ht="30.75" customHeight="1" thickBot="1">
      <c r="A35" s="57"/>
      <c r="B35" s="56"/>
      <c r="C35" s="32" t="s">
        <v>30</v>
      </c>
      <c r="D35" s="32" t="s">
        <v>96</v>
      </c>
      <c r="E35" s="71"/>
      <c r="F35" s="91"/>
    </row>
    <row r="36" spans="1:6" ht="15.75" thickBot="1">
      <c r="A36" s="57"/>
      <c r="B36" s="56"/>
      <c r="C36" s="32" t="s">
        <v>15</v>
      </c>
      <c r="D36" s="32" t="s">
        <v>16</v>
      </c>
      <c r="E36" s="72"/>
      <c r="F36" s="92"/>
    </row>
    <row r="37" spans="1:6" ht="30.75" thickBot="1">
      <c r="A37" s="18" t="s">
        <v>85</v>
      </c>
      <c r="B37" s="29" t="s">
        <v>1</v>
      </c>
      <c r="C37" s="60" t="s">
        <v>2</v>
      </c>
      <c r="D37" s="61"/>
      <c r="E37" s="15" t="s">
        <v>17</v>
      </c>
      <c r="F37" s="16" t="s">
        <v>18</v>
      </c>
    </row>
    <row r="38" spans="1:6" ht="21.75" thickBot="1">
      <c r="A38" s="30" t="s">
        <v>31</v>
      </c>
      <c r="B38" s="31">
        <v>3</v>
      </c>
      <c r="C38" s="32" t="s">
        <v>32</v>
      </c>
      <c r="D38" s="32" t="s">
        <v>33</v>
      </c>
      <c r="E38" s="70"/>
      <c r="F38" s="73">
        <f>SUM(E38*B38)</f>
        <v>0</v>
      </c>
    </row>
    <row r="39" spans="1:6" ht="15.75" thickBot="1">
      <c r="A39" s="76"/>
      <c r="B39" s="77"/>
      <c r="C39" s="32" t="s">
        <v>34</v>
      </c>
      <c r="D39" s="32" t="s">
        <v>35</v>
      </c>
      <c r="E39" s="71"/>
      <c r="F39" s="74"/>
    </row>
    <row r="40" spans="1:6" ht="30.75" customHeight="1" thickBot="1">
      <c r="A40" s="57"/>
      <c r="B40" s="56"/>
      <c r="C40" s="32" t="s">
        <v>36</v>
      </c>
      <c r="D40" s="32" t="s">
        <v>100</v>
      </c>
      <c r="E40" s="71"/>
      <c r="F40" s="74"/>
    </row>
    <row r="41" spans="1:6" ht="15.75" thickBot="1">
      <c r="A41" s="57"/>
      <c r="B41" s="56"/>
      <c r="C41" s="32" t="s">
        <v>37</v>
      </c>
      <c r="D41" s="32" t="s">
        <v>38</v>
      </c>
      <c r="E41" s="71"/>
      <c r="F41" s="74"/>
    </row>
    <row r="42" spans="1:6" ht="15.75" thickBot="1">
      <c r="A42" s="78"/>
      <c r="B42" s="79"/>
      <c r="C42" s="32" t="s">
        <v>39</v>
      </c>
      <c r="D42" s="32" t="s">
        <v>40</v>
      </c>
      <c r="E42" s="71"/>
      <c r="F42" s="74"/>
    </row>
    <row r="43" spans="1:6" ht="30.75" thickBot="1">
      <c r="A43" s="78"/>
      <c r="B43" s="79"/>
      <c r="C43" s="32" t="s">
        <v>41</v>
      </c>
      <c r="D43" s="32" t="s">
        <v>42</v>
      </c>
      <c r="E43" s="71"/>
      <c r="F43" s="74"/>
    </row>
    <row r="44" spans="1:6" ht="30.75" customHeight="1" thickBot="1">
      <c r="A44" s="78"/>
      <c r="B44" s="79"/>
      <c r="C44" s="32" t="s">
        <v>13</v>
      </c>
      <c r="D44" s="32" t="s">
        <v>43</v>
      </c>
      <c r="E44" s="71"/>
      <c r="F44" s="74"/>
    </row>
    <row r="45" spans="1:6" ht="15.75" thickBot="1">
      <c r="A45" s="78"/>
      <c r="B45" s="79"/>
      <c r="C45" s="32" t="s">
        <v>15</v>
      </c>
      <c r="D45" s="32" t="s">
        <v>16</v>
      </c>
      <c r="E45" s="72"/>
      <c r="F45" s="75"/>
    </row>
    <row r="46" spans="1:6" ht="30.75" thickBot="1">
      <c r="A46" s="18" t="s">
        <v>86</v>
      </c>
      <c r="B46" s="29" t="s">
        <v>1</v>
      </c>
      <c r="C46" s="60" t="s">
        <v>2</v>
      </c>
      <c r="D46" s="61"/>
      <c r="E46" s="15" t="s">
        <v>17</v>
      </c>
      <c r="F46" s="16" t="s">
        <v>18</v>
      </c>
    </row>
    <row r="47" spans="1:6" ht="21.75" thickBot="1">
      <c r="A47" s="33" t="s">
        <v>44</v>
      </c>
      <c r="B47" s="34">
        <v>2</v>
      </c>
      <c r="C47" s="32" t="s">
        <v>45</v>
      </c>
      <c r="D47" s="32" t="s">
        <v>46</v>
      </c>
      <c r="E47" s="70"/>
      <c r="F47" s="90">
        <f>SUM(E47*B47)</f>
        <v>0</v>
      </c>
    </row>
    <row r="48" spans="1:6" ht="30.75" customHeight="1" thickBot="1">
      <c r="A48" s="76"/>
      <c r="B48" s="77"/>
      <c r="C48" s="32" t="s">
        <v>47</v>
      </c>
      <c r="D48" s="32" t="s">
        <v>48</v>
      </c>
      <c r="E48" s="71"/>
      <c r="F48" s="91"/>
    </row>
    <row r="49" spans="1:6" ht="30.75" thickBot="1">
      <c r="A49" s="57"/>
      <c r="B49" s="56"/>
      <c r="C49" s="32" t="s">
        <v>49</v>
      </c>
      <c r="D49" s="35">
        <v>0.6736111111111112</v>
      </c>
      <c r="E49" s="71"/>
      <c r="F49" s="91"/>
    </row>
    <row r="50" spans="1:6" ht="15.75" thickBot="1">
      <c r="A50" s="57"/>
      <c r="B50" s="56"/>
      <c r="C50" s="32" t="s">
        <v>50</v>
      </c>
      <c r="D50" s="32" t="s">
        <v>101</v>
      </c>
      <c r="E50" s="71"/>
      <c r="F50" s="91"/>
    </row>
    <row r="51" spans="1:6" ht="15.75" thickBot="1">
      <c r="A51" s="78"/>
      <c r="B51" s="79"/>
      <c r="C51" s="32" t="s">
        <v>15</v>
      </c>
      <c r="D51" s="32" t="s">
        <v>16</v>
      </c>
      <c r="E51" s="71"/>
      <c r="F51" s="91"/>
    </row>
    <row r="52" spans="1:6" ht="30.75" thickBot="1">
      <c r="A52" s="18" t="s">
        <v>87</v>
      </c>
      <c r="B52" s="29" t="s">
        <v>1</v>
      </c>
      <c r="C52" s="60" t="s">
        <v>2</v>
      </c>
      <c r="D52" s="61"/>
      <c r="E52" s="15" t="s">
        <v>17</v>
      </c>
      <c r="F52" s="16" t="s">
        <v>18</v>
      </c>
    </row>
    <row r="53" spans="1:6" ht="36" customHeight="1" thickBot="1">
      <c r="A53" s="33" t="s">
        <v>51</v>
      </c>
      <c r="B53" s="36">
        <v>3</v>
      </c>
      <c r="C53" s="23" t="s">
        <v>52</v>
      </c>
      <c r="D53" s="37" t="s">
        <v>53</v>
      </c>
      <c r="E53" s="70"/>
      <c r="F53" s="90">
        <f>SUM(E53*B53)</f>
        <v>0</v>
      </c>
    </row>
    <row r="54" spans="1:6" ht="23.25" customHeight="1" thickBot="1">
      <c r="A54" s="76"/>
      <c r="B54" s="77"/>
      <c r="C54" s="23" t="s">
        <v>54</v>
      </c>
      <c r="D54" s="23" t="s">
        <v>55</v>
      </c>
      <c r="E54" s="71"/>
      <c r="F54" s="91"/>
    </row>
    <row r="55" spans="1:6" ht="20.25" customHeight="1" thickBot="1">
      <c r="A55" s="57"/>
      <c r="B55" s="56"/>
      <c r="C55" s="38" t="s">
        <v>56</v>
      </c>
      <c r="D55" s="23"/>
      <c r="E55" s="71"/>
      <c r="F55" s="91"/>
    </row>
    <row r="56" spans="1:6" ht="15.75" thickBot="1">
      <c r="A56" s="78"/>
      <c r="B56" s="79"/>
      <c r="C56" s="39" t="s">
        <v>57</v>
      </c>
      <c r="D56" s="23" t="s">
        <v>58</v>
      </c>
      <c r="E56" s="71"/>
      <c r="F56" s="91"/>
    </row>
    <row r="57" spans="1:6" ht="30.75" thickBot="1">
      <c r="A57" s="18" t="s">
        <v>88</v>
      </c>
      <c r="B57" s="19" t="s">
        <v>1</v>
      </c>
      <c r="C57" s="80" t="s">
        <v>2</v>
      </c>
      <c r="D57" s="81"/>
      <c r="E57" s="15" t="s">
        <v>17</v>
      </c>
      <c r="F57" s="16" t="s">
        <v>18</v>
      </c>
    </row>
    <row r="58" spans="1:6" ht="21" customHeight="1" thickBot="1">
      <c r="A58" s="30" t="s">
        <v>59</v>
      </c>
      <c r="B58" s="40">
        <v>1</v>
      </c>
      <c r="C58" s="27" t="s">
        <v>60</v>
      </c>
      <c r="D58" s="25" t="s">
        <v>61</v>
      </c>
      <c r="E58" s="70"/>
      <c r="F58" s="73">
        <f>SUM(E58*B58)</f>
        <v>0</v>
      </c>
    </row>
    <row r="59" spans="1:6" ht="18" customHeight="1" thickBot="1">
      <c r="A59" s="76"/>
      <c r="B59" s="77"/>
      <c r="C59" s="27" t="s">
        <v>62</v>
      </c>
      <c r="D59" s="24" t="s">
        <v>63</v>
      </c>
      <c r="E59" s="71"/>
      <c r="F59" s="74"/>
    </row>
    <row r="60" spans="1:6" ht="19.5" customHeight="1" thickBot="1">
      <c r="A60" s="57"/>
      <c r="B60" s="56"/>
      <c r="C60" s="27" t="s">
        <v>64</v>
      </c>
      <c r="D60" s="25" t="s">
        <v>65</v>
      </c>
      <c r="E60" s="71"/>
      <c r="F60" s="74"/>
    </row>
    <row r="61" spans="1:6" ht="30.75" thickBot="1">
      <c r="A61" s="57"/>
      <c r="B61" s="56"/>
      <c r="C61" s="23" t="s">
        <v>66</v>
      </c>
      <c r="D61" s="25" t="s">
        <v>67</v>
      </c>
      <c r="E61" s="71"/>
      <c r="F61" s="74"/>
    </row>
    <row r="62" spans="1:6" ht="30.75" thickBot="1">
      <c r="A62" s="57"/>
      <c r="B62" s="56"/>
      <c r="C62" s="41" t="s">
        <v>68</v>
      </c>
      <c r="D62" s="42" t="s">
        <v>69</v>
      </c>
      <c r="E62" s="71"/>
      <c r="F62" s="74"/>
    </row>
    <row r="63" spans="1:6" ht="15.75" thickBot="1">
      <c r="A63" s="57"/>
      <c r="B63" s="56"/>
      <c r="C63" s="27" t="s">
        <v>70</v>
      </c>
      <c r="D63" s="25" t="s">
        <v>71</v>
      </c>
      <c r="E63" s="71"/>
      <c r="F63" s="74"/>
    </row>
    <row r="64" spans="1:6" ht="15.75" thickBot="1">
      <c r="A64" s="57"/>
      <c r="B64" s="56"/>
      <c r="C64" s="27" t="s">
        <v>13</v>
      </c>
      <c r="D64" s="24" t="s">
        <v>102</v>
      </c>
      <c r="E64" s="71"/>
      <c r="F64" s="74"/>
    </row>
    <row r="65" spans="1:6" ht="15.75" thickBot="1">
      <c r="A65" s="82"/>
      <c r="B65" s="83"/>
      <c r="C65" s="23" t="s">
        <v>15</v>
      </c>
      <c r="D65" s="25" t="s">
        <v>72</v>
      </c>
      <c r="E65" s="72"/>
      <c r="F65" s="75"/>
    </row>
    <row r="66" spans="1:6" ht="30.75" thickBot="1">
      <c r="A66" s="18" t="s">
        <v>89</v>
      </c>
      <c r="B66" s="19" t="s">
        <v>1</v>
      </c>
      <c r="C66" s="60" t="s">
        <v>2</v>
      </c>
      <c r="D66" s="61"/>
      <c r="E66" s="15" t="s">
        <v>17</v>
      </c>
      <c r="F66" s="16" t="s">
        <v>18</v>
      </c>
    </row>
    <row r="67" spans="1:6" ht="21.75" thickBot="1">
      <c r="A67" s="30" t="s">
        <v>73</v>
      </c>
      <c r="B67" s="21">
        <v>1</v>
      </c>
      <c r="C67" s="27" t="s">
        <v>45</v>
      </c>
      <c r="D67" s="24" t="s">
        <v>74</v>
      </c>
      <c r="E67" s="70"/>
      <c r="F67" s="90">
        <f>SUM(E67*B67)</f>
        <v>0</v>
      </c>
    </row>
    <row r="68" spans="1:6" ht="15.75" thickBot="1">
      <c r="A68" s="76"/>
      <c r="B68" s="77"/>
      <c r="C68" s="27" t="s">
        <v>75</v>
      </c>
      <c r="D68" s="25" t="s">
        <v>76</v>
      </c>
      <c r="E68" s="71"/>
      <c r="F68" s="91"/>
    </row>
    <row r="69" spans="1:6" ht="15.75" thickBot="1">
      <c r="A69" s="57"/>
      <c r="B69" s="56"/>
      <c r="C69" s="27" t="s">
        <v>77</v>
      </c>
      <c r="D69" s="23" t="s">
        <v>78</v>
      </c>
      <c r="E69" s="71"/>
      <c r="F69" s="91"/>
    </row>
    <row r="70" spans="1:6" ht="15.75" thickBot="1">
      <c r="A70" s="78"/>
      <c r="B70" s="79"/>
      <c r="C70" s="27" t="s">
        <v>15</v>
      </c>
      <c r="D70" s="24" t="s">
        <v>79</v>
      </c>
      <c r="E70" s="72"/>
      <c r="F70" s="92"/>
    </row>
    <row r="71" spans="1:6" ht="37.5" customHeight="1" thickBot="1">
      <c r="A71" s="85" t="s">
        <v>81</v>
      </c>
      <c r="B71" s="86"/>
      <c r="C71" s="86"/>
      <c r="D71" s="87"/>
      <c r="E71" s="88">
        <f>SUM(F67+F58+F53+F47+F38+F26+F16)</f>
        <v>0</v>
      </c>
      <c r="F71" s="89"/>
    </row>
    <row r="72" spans="1:6" ht="24" customHeight="1">
      <c r="A72" s="62" t="s">
        <v>105</v>
      </c>
      <c r="B72" s="62"/>
      <c r="C72" s="62"/>
      <c r="D72" s="62"/>
      <c r="E72" s="62"/>
      <c r="F72" s="63"/>
    </row>
    <row r="73" spans="1:6" ht="43.5" customHeight="1" thickBot="1">
      <c r="A73" s="64"/>
      <c r="B73" s="64"/>
      <c r="C73" s="64"/>
      <c r="D73" s="64"/>
      <c r="E73" s="64"/>
      <c r="F73" s="65"/>
    </row>
    <row r="74" ht="15.75">
      <c r="A74" s="17"/>
    </row>
    <row r="75" spans="1:6" ht="15" customHeight="1">
      <c r="A75" s="84" t="s">
        <v>80</v>
      </c>
      <c r="B75" s="84"/>
      <c r="C75" s="84"/>
      <c r="D75" s="84"/>
      <c r="E75" s="84"/>
      <c r="F75" s="84"/>
    </row>
    <row r="76" spans="1:6" ht="15">
      <c r="A76" s="84"/>
      <c r="B76" s="84"/>
      <c r="C76" s="84"/>
      <c r="D76" s="84"/>
      <c r="E76" s="84"/>
      <c r="F76" s="84"/>
    </row>
    <row r="78" spans="1:4" ht="15" customHeight="1">
      <c r="A78" s="44" t="s">
        <v>91</v>
      </c>
      <c r="B78" s="43"/>
      <c r="C78" s="43"/>
      <c r="D78" s="43"/>
    </row>
    <row r="79" spans="1:4" ht="15" customHeight="1">
      <c r="A79" s="45" t="s">
        <v>90</v>
      </c>
      <c r="B79" s="43"/>
      <c r="C79" s="43"/>
      <c r="D79" s="43"/>
    </row>
  </sheetData>
  <sheetProtection algorithmName="SHA-512" hashValue="ou8qi9iCcy8cYcYn75y5HWafLDFX62cczppi1jFkERg/7ocQNeqSxMpwyx3niwuWNwJTBFEi1p9f2vqeO1BxmQ==" saltValue="IpWTqqOvL0M7lhJdFaR4ZQ==" spinCount="100000" sheet="1" objects="1" scenarios="1"/>
  <mergeCells count="48">
    <mergeCell ref="A72:F73"/>
    <mergeCell ref="A75:F76"/>
    <mergeCell ref="A71:D71"/>
    <mergeCell ref="E71:F71"/>
    <mergeCell ref="C15:D15"/>
    <mergeCell ref="E47:E51"/>
    <mergeCell ref="F47:F51"/>
    <mergeCell ref="E53:E56"/>
    <mergeCell ref="E58:E65"/>
    <mergeCell ref="F53:F56"/>
    <mergeCell ref="F58:F65"/>
    <mergeCell ref="E67:E70"/>
    <mergeCell ref="F67:F70"/>
    <mergeCell ref="E26:E36"/>
    <mergeCell ref="F26:F36"/>
    <mergeCell ref="E38:E45"/>
    <mergeCell ref="F38:F45"/>
    <mergeCell ref="A59:B64"/>
    <mergeCell ref="A65:B65"/>
    <mergeCell ref="C66:D66"/>
    <mergeCell ref="A68:B69"/>
    <mergeCell ref="A43:B43"/>
    <mergeCell ref="A44:B44"/>
    <mergeCell ref="A45:B45"/>
    <mergeCell ref="C46:D46"/>
    <mergeCell ref="A48:B50"/>
    <mergeCell ref="A70:B70"/>
    <mergeCell ref="A51:B51"/>
    <mergeCell ref="C52:D52"/>
    <mergeCell ref="A54:B55"/>
    <mergeCell ref="A56:B56"/>
    <mergeCell ref="C57:D57"/>
    <mergeCell ref="A27:B36"/>
    <mergeCell ref="C27:C28"/>
    <mergeCell ref="C37:D37"/>
    <mergeCell ref="A39:B41"/>
    <mergeCell ref="A42:B42"/>
    <mergeCell ref="C25:D25"/>
    <mergeCell ref="A13:F14"/>
    <mergeCell ref="E4:E12"/>
    <mergeCell ref="F4:F12"/>
    <mergeCell ref="E16:E24"/>
    <mergeCell ref="F16:F24"/>
    <mergeCell ref="C3:D3"/>
    <mergeCell ref="A5:B12"/>
    <mergeCell ref="C5:C6"/>
    <mergeCell ref="A17:B24"/>
    <mergeCell ref="C17:C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Poláčková</dc:creator>
  <cp:keywords/>
  <dc:description/>
  <cp:lastModifiedBy>Hedvika Poláčková</cp:lastModifiedBy>
  <dcterms:created xsi:type="dcterms:W3CDTF">2020-09-24T12:51:41Z</dcterms:created>
  <dcterms:modified xsi:type="dcterms:W3CDTF">2020-10-05T11:51:59Z</dcterms:modified>
  <cp:category/>
  <cp:version/>
  <cp:contentType/>
  <cp:contentStatus/>
</cp:coreProperties>
</file>