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activeTab="0"/>
  </bookViews>
  <sheets>
    <sheet name="List1" sheetId="7" r:id="rId1"/>
  </sheets>
  <definedNames/>
  <calcPr calcId="162913"/>
  <extLst/>
</workbook>
</file>

<file path=xl/sharedStrings.xml><?xml version="1.0" encoding="utf-8"?>
<sst xmlns="http://schemas.openxmlformats.org/spreadsheetml/2006/main" count="52" uniqueCount="42">
  <si>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</si>
  <si>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</si>
  <si>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</si>
  <si>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</si>
  <si>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</si>
  <si>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</si>
  <si>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</si>
  <si>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</si>
  <si>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</si>
  <si>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</si>
  <si>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</si>
  <si>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</si>
  <si>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</si>
  <si>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</si>
  <si>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</si>
  <si>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Odvoz vytěženého materiálu, skládkovné do 10 km</t>
  </si>
  <si>
    <t>Zajištění pracoviště a DIO</t>
  </si>
  <si>
    <t>CELKEM bez DPH</t>
  </si>
  <si>
    <t>Kč</t>
  </si>
  <si>
    <t xml:space="preserve">DPH </t>
  </si>
  <si>
    <t>%</t>
  </si>
  <si>
    <t>CELKEM včetně DPH</t>
  </si>
  <si>
    <t>Soupis prací</t>
  </si>
  <si>
    <t>Stavba: II/125 Vlašim – DI, MUK 49 Psáře</t>
  </si>
  <si>
    <t>km 0,000 - 9,554</t>
  </si>
  <si>
    <t>V Praze 13.3.2020</t>
  </si>
  <si>
    <t xml:space="preserve">Objekt : remix </t>
  </si>
  <si>
    <t>Úprava krajnic nezpevněných recyklátem, prům. tl. 50 mm</t>
  </si>
  <si>
    <t>m</t>
  </si>
  <si>
    <t>Vodorovné dopravní značení čáry barvou hladké, 125 mm</t>
  </si>
  <si>
    <t>Seřezání krajnice - nezpevněné, prům tl. do 100 mm s naložením</t>
  </si>
  <si>
    <r>
      <t xml:space="preserve">Frézování prům tl. 1,5 cm  (odstranění VDZ a pružných zálivek) </t>
    </r>
    <r>
      <rPr>
        <sz val="10"/>
        <color rgb="FFFF0000"/>
        <rFont val="Arial"/>
        <family val="2"/>
      </rPr>
      <t>*</t>
    </r>
  </si>
  <si>
    <r>
      <t xml:space="preserve">Recyklace za horka na místě dle TP 209 technologií REMIX s příměsí 50 kg/m2 ACO 11 </t>
    </r>
    <r>
      <rPr>
        <sz val="10"/>
        <color rgb="FFFF0000"/>
        <rFont val="Arial"/>
        <family val="2"/>
      </rPr>
      <t>*</t>
    </r>
  </si>
  <si>
    <t>Frézování vozovek asfaltových tl. 90 mm s odvozem do 20 km</t>
  </si>
  <si>
    <t>OTSKP</t>
  </si>
  <si>
    <t>Frézování drážky průřezu do 600 mm2 v asf. vozovce</t>
  </si>
  <si>
    <t>Spojovací postřk z emulze do 0,5 kg/m2</t>
  </si>
  <si>
    <t>Vodorovné dopravní značení čáry plastem hladké, 125 mm</t>
  </si>
  <si>
    <t>Vodorovné dopravní značení - knoflíky trvale zapuštěné - dodávka a pokládka</t>
  </si>
  <si>
    <t>ks</t>
  </si>
  <si>
    <t>Asfaltový beton pro obrusné vrstvy modifikovaný ACo 11+, 11S, tl 40 mm</t>
  </si>
  <si>
    <t>Asfaltový beton pro ložné vrstvy  tl. 40 mm ACL 16+, 16S, tl.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</si>
</sst>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10" fillId="0" borderId="0" xfId="0" applyFont="1"/>
    <xf numFmtId="0" fontId="3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wrapText="1"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166" fontId="14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wrapText="1"/>
      <protection/>
    </xf>
    <xf numFmtId="164" fontId="14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vertical="center" wrapText="1"/>
      <protection/>
    </xf>
    <xf numFmtId="0" fontId="14" fillId="0" borderId="1" xfId="0" applyFont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/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wrapText="1"/>
      <protection/>
    </xf>
    <xf numFmtId="0" fontId="5" fillId="3" borderId="6" xfId="0" applyNumberFormat="1" applyFont="1" applyFill="1" applyBorder="1" applyAlignment="1" applyProtection="1">
      <alignment horizontal="center" wrapText="1"/>
      <protection/>
    </xf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0" fontId="0" fillId="0" borderId="5" xfId="0" applyBorder="1"/>
    <xf numFmtId="166" fontId="16" fillId="0" borderId="6" xfId="0" applyNumberFormat="1" applyFont="1" applyFill="1" applyBorder="1" applyAlignment="1" applyProtection="1">
      <alignment vertical="center"/>
      <protection/>
    </xf>
    <xf numFmtId="4" fontId="14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/>
    </xf>
    <xf numFmtId="164" fontId="14" fillId="0" borderId="9" xfId="0" applyNumberFormat="1" applyFont="1" applyFill="1" applyBorder="1" applyAlignment="1" applyProtection="1">
      <alignment vertical="center"/>
      <protection/>
    </xf>
    <xf numFmtId="0" fontId="14" fillId="0" borderId="9" xfId="0" applyFont="1" applyBorder="1"/>
    <xf numFmtId="166" fontId="16" fillId="0" borderId="12" xfId="0" applyNumberFormat="1" applyFont="1" applyBorder="1"/>
    <xf numFmtId="0" fontId="10" fillId="0" borderId="0" xfId="0" applyFont="1"/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19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6" xfId="20" applyNumberFormat="1" applyFont="1" applyFill="1" applyBorder="1" applyAlignment="1">
      <alignment horizontal="right" vertical="center" wrapText="1"/>
      <protection/>
    </xf>
    <xf numFmtId="0" fontId="21" fillId="0" borderId="0" xfId="0" applyFont="1"/>
    <xf numFmtId="0" fontId="2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 applyFill="1"/>
    <xf numFmtId="0" fontId="21" fillId="0" borderId="1" xfId="0" applyNumberFormat="1" applyFont="1" applyFill="1" applyBorder="1" applyAlignment="1" applyProtection="1">
      <alignment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/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1" xfId="0" applyFont="1" applyBorder="1"/>
    <xf numFmtId="0" fontId="23" fillId="0" borderId="7" xfId="0" applyNumberFormat="1" applyFont="1" applyFill="1" applyBorder="1" applyAlignment="1" applyProtection="1">
      <alignment vertical="center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164" fontId="22" fillId="0" borderId="1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>
      <alignment horizontal="right" wrapText="1"/>
    </xf>
    <xf numFmtId="4" fontId="3" fillId="0" borderId="6" xfId="20" applyNumberFormat="1" applyFont="1" applyFill="1" applyBorder="1" applyAlignment="1">
      <alignment horizontal="right" vertical="center" wrapText="1"/>
      <protection/>
    </xf>
    <xf numFmtId="0" fontId="22" fillId="0" borderId="0" xfId="0" applyFont="1"/>
    <xf numFmtId="0" fontId="18" fillId="0" borderId="0" xfId="0" applyFont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140" zoomScaleSheetLayoutView="140" workbookViewId="0" topLeftCell="A2">
      <selection activeCell="D25" sqref="D25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8.00390625" style="0" customWidth="1"/>
    <col min="4" max="4" width="74.421875" style="0" customWidth="1"/>
    <col min="5" max="5" width="4.28125" style="0" customWidth="1"/>
    <col min="6" max="6" width="13.7109375" style="22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5" t="s">
        <v>22</v>
      </c>
      <c r="B1" s="16"/>
      <c r="C1" s="16"/>
      <c r="D1" s="16"/>
      <c r="E1" s="16"/>
      <c r="F1" s="23"/>
      <c r="G1" s="16"/>
      <c r="H1" s="17"/>
    </row>
    <row r="2" spans="1:9" ht="15">
      <c r="A2" s="18" t="s">
        <v>23</v>
      </c>
      <c r="B2" s="5"/>
      <c r="C2" s="6"/>
      <c r="D2" s="3"/>
      <c r="E2" s="5"/>
      <c r="F2" s="24" t="s">
        <v>2</v>
      </c>
      <c r="G2" s="7">
        <v>43903</v>
      </c>
      <c r="H2" s="19"/>
      <c r="I2" s="2"/>
    </row>
    <row r="3" spans="1:9" ht="15">
      <c r="A3" s="18" t="s">
        <v>26</v>
      </c>
      <c r="B3" s="5"/>
      <c r="C3" s="4"/>
      <c r="D3" s="3"/>
      <c r="E3" s="5"/>
      <c r="F3" s="24"/>
      <c r="G3" s="8" t="s">
        <v>1</v>
      </c>
      <c r="H3" s="19"/>
      <c r="I3" s="2"/>
    </row>
    <row r="4" spans="1:9" ht="15">
      <c r="A4" s="18" t="s">
        <v>24</v>
      </c>
      <c r="B4" s="5"/>
      <c r="C4" s="4"/>
      <c r="D4" s="3"/>
      <c r="E4" s="5"/>
      <c r="F4" s="24"/>
      <c r="G4" s="8"/>
      <c r="H4" s="19"/>
      <c r="I4" s="2"/>
    </row>
    <row r="5" spans="1:9" ht="15">
      <c r="A5" s="20"/>
      <c r="B5" s="5"/>
      <c r="C5" s="3"/>
      <c r="D5" s="3"/>
      <c r="E5" s="3"/>
      <c r="F5" s="25"/>
      <c r="G5" s="3"/>
      <c r="H5" s="19"/>
      <c r="I5" s="2"/>
    </row>
    <row r="6" spans="1:9" ht="19.5">
      <c r="A6" s="34" t="s">
        <v>3</v>
      </c>
      <c r="B6" s="9" t="s">
        <v>4</v>
      </c>
      <c r="C6" s="9" t="s">
        <v>5</v>
      </c>
      <c r="D6" s="9" t="s">
        <v>6</v>
      </c>
      <c r="E6" s="9" t="s">
        <v>0</v>
      </c>
      <c r="F6" s="26" t="s">
        <v>7</v>
      </c>
      <c r="G6" s="9" t="s">
        <v>8</v>
      </c>
      <c r="H6" s="35" t="s">
        <v>9</v>
      </c>
      <c r="I6" s="2"/>
    </row>
    <row r="7" spans="1:9" ht="15">
      <c r="A7" s="36"/>
      <c r="B7" s="10"/>
      <c r="C7" s="10" t="s">
        <v>34</v>
      </c>
      <c r="D7" s="10"/>
      <c r="E7" s="10"/>
      <c r="F7" s="27"/>
      <c r="G7" s="10"/>
      <c r="H7" s="37"/>
      <c r="I7" s="2"/>
    </row>
    <row r="8" spans="1:9" ht="15">
      <c r="A8" s="38"/>
      <c r="B8" s="11"/>
      <c r="C8" s="12" t="s">
        <v>10</v>
      </c>
      <c r="D8" s="12" t="s">
        <v>11</v>
      </c>
      <c r="E8" s="11"/>
      <c r="F8" s="13"/>
      <c r="G8" s="14"/>
      <c r="H8" s="39"/>
      <c r="I8" s="2"/>
    </row>
    <row r="9" spans="1:9" s="59" customFormat="1" ht="12.75">
      <c r="A9" s="51">
        <v>1</v>
      </c>
      <c r="B9" s="52"/>
      <c r="C9" s="53"/>
      <c r="D9" s="54" t="s">
        <v>31</v>
      </c>
      <c r="E9" s="55" t="s">
        <v>13</v>
      </c>
      <c r="F9" s="56">
        <v>62355</v>
      </c>
      <c r="G9" s="57"/>
      <c r="H9" s="58">
        <f aca="true" t="shared" si="0" ref="H9:H19">F9*G9</f>
        <v>0</v>
      </c>
      <c r="I9" s="50"/>
    </row>
    <row r="10" spans="1:9" s="59" customFormat="1" ht="12.75">
      <c r="A10" s="51">
        <v>2</v>
      </c>
      <c r="B10" s="52"/>
      <c r="C10" s="53"/>
      <c r="D10" s="60" t="s">
        <v>33</v>
      </c>
      <c r="E10" s="55" t="s">
        <v>14</v>
      </c>
      <c r="F10" s="56">
        <v>121.5</v>
      </c>
      <c r="G10" s="57"/>
      <c r="H10" s="58">
        <f>F10*G10</f>
        <v>0</v>
      </c>
      <c r="I10" s="50"/>
    </row>
    <row r="11" spans="1:9" s="59" customFormat="1" ht="12.75">
      <c r="A11" s="51">
        <v>3</v>
      </c>
      <c r="B11" s="52"/>
      <c r="C11" s="53"/>
      <c r="D11" s="60" t="s">
        <v>35</v>
      </c>
      <c r="E11" s="55" t="s">
        <v>28</v>
      </c>
      <c r="F11" s="56">
        <v>156</v>
      </c>
      <c r="G11" s="57"/>
      <c r="H11" s="58">
        <f>F11*G11</f>
        <v>0</v>
      </c>
      <c r="I11" s="50"/>
    </row>
    <row r="12" spans="1:9" s="59" customFormat="1" ht="12.75">
      <c r="A12" s="51">
        <v>4</v>
      </c>
      <c r="B12" s="52"/>
      <c r="C12" s="53"/>
      <c r="D12" s="54" t="s">
        <v>36</v>
      </c>
      <c r="E12" s="55" t="s">
        <v>13</v>
      </c>
      <c r="F12" s="56">
        <v>2700</v>
      </c>
      <c r="G12" s="57"/>
      <c r="H12" s="58">
        <f>F12*G12</f>
        <v>0</v>
      </c>
      <c r="I12" s="50"/>
    </row>
    <row r="13" spans="1:9" s="59" customFormat="1" ht="12.75">
      <c r="A13" s="51">
        <v>5</v>
      </c>
      <c r="B13" s="52"/>
      <c r="C13" s="53"/>
      <c r="D13" s="54" t="s">
        <v>40</v>
      </c>
      <c r="E13" s="55" t="s">
        <v>13</v>
      </c>
      <c r="F13" s="56">
        <v>1350</v>
      </c>
      <c r="G13" s="57"/>
      <c r="H13" s="58">
        <f>F13*G13</f>
        <v>0</v>
      </c>
      <c r="I13" s="50"/>
    </row>
    <row r="14" spans="1:9" s="59" customFormat="1" ht="12.75">
      <c r="A14" s="51">
        <v>6</v>
      </c>
      <c r="B14" s="52"/>
      <c r="C14" s="53"/>
      <c r="D14" s="54" t="s">
        <v>41</v>
      </c>
      <c r="E14" s="55" t="s">
        <v>14</v>
      </c>
      <c r="F14" s="56">
        <v>67.5</v>
      </c>
      <c r="G14" s="57"/>
      <c r="H14" s="58">
        <f>F14*G14</f>
        <v>0</v>
      </c>
      <c r="I14" s="50"/>
    </row>
    <row r="15" spans="1:11" s="59" customFormat="1" ht="12.75">
      <c r="A15" s="51">
        <v>7</v>
      </c>
      <c r="B15" s="52"/>
      <c r="C15" s="53"/>
      <c r="D15" s="61" t="s">
        <v>32</v>
      </c>
      <c r="E15" s="62" t="s">
        <v>13</v>
      </c>
      <c r="F15" s="56">
        <f>F9</f>
        <v>62355</v>
      </c>
      <c r="G15" s="57"/>
      <c r="H15" s="58">
        <f t="shared" si="0"/>
        <v>0</v>
      </c>
      <c r="K15" s="63"/>
    </row>
    <row r="16" spans="1:9" s="59" customFormat="1" ht="12.75">
      <c r="A16" s="51">
        <v>8</v>
      </c>
      <c r="B16" s="52"/>
      <c r="C16" s="53"/>
      <c r="D16" s="61" t="s">
        <v>30</v>
      </c>
      <c r="E16" s="62" t="s">
        <v>28</v>
      </c>
      <c r="F16" s="56">
        <f>2*9554*0.97</f>
        <v>18534.76</v>
      </c>
      <c r="G16" s="57"/>
      <c r="H16" s="58">
        <f t="shared" si="0"/>
        <v>0</v>
      </c>
      <c r="I16" s="64"/>
    </row>
    <row r="17" spans="1:10" s="59" customFormat="1" ht="12.75">
      <c r="A17" s="51">
        <v>9</v>
      </c>
      <c r="B17" s="52"/>
      <c r="C17" s="53"/>
      <c r="D17" s="61" t="s">
        <v>15</v>
      </c>
      <c r="E17" s="62" t="s">
        <v>14</v>
      </c>
      <c r="F17" s="56">
        <f>F16*0.1*0.5</f>
        <v>926.7379999999999</v>
      </c>
      <c r="G17" s="57"/>
      <c r="H17" s="58">
        <f t="shared" si="0"/>
        <v>0</v>
      </c>
      <c r="I17" s="64"/>
      <c r="J17" s="64"/>
    </row>
    <row r="18" spans="1:10" s="59" customFormat="1" ht="12.75">
      <c r="A18" s="51">
        <v>10</v>
      </c>
      <c r="B18" s="52"/>
      <c r="C18" s="53"/>
      <c r="D18" s="61" t="s">
        <v>27</v>
      </c>
      <c r="E18" s="62" t="s">
        <v>28</v>
      </c>
      <c r="F18" s="56">
        <f>F16</f>
        <v>18534.76</v>
      </c>
      <c r="G18" s="57"/>
      <c r="H18" s="58">
        <f t="shared" si="0"/>
        <v>0</v>
      </c>
      <c r="I18" s="64"/>
      <c r="J18" s="64"/>
    </row>
    <row r="19" spans="1:10" s="59" customFormat="1" ht="12.75">
      <c r="A19" s="51">
        <v>11</v>
      </c>
      <c r="B19" s="52"/>
      <c r="C19" s="53"/>
      <c r="D19" s="65" t="s">
        <v>29</v>
      </c>
      <c r="E19" s="66" t="s">
        <v>13</v>
      </c>
      <c r="F19" s="56">
        <f>9554*2*0.125*1.05</f>
        <v>2507.925</v>
      </c>
      <c r="G19" s="57"/>
      <c r="H19" s="58">
        <f t="shared" si="0"/>
        <v>0</v>
      </c>
      <c r="I19" s="64"/>
      <c r="J19" s="64"/>
    </row>
    <row r="20" spans="1:10" s="59" customFormat="1" ht="12.75">
      <c r="A20" s="51">
        <v>12</v>
      </c>
      <c r="B20" s="52"/>
      <c r="C20" s="53"/>
      <c r="D20" s="65" t="s">
        <v>37</v>
      </c>
      <c r="E20" s="66" t="s">
        <v>13</v>
      </c>
      <c r="F20" s="56">
        <v>2507.925</v>
      </c>
      <c r="G20" s="57"/>
      <c r="H20" s="58">
        <f>F20*G20</f>
        <v>0</v>
      </c>
      <c r="I20" s="64"/>
      <c r="J20" s="64"/>
    </row>
    <row r="21" spans="1:10" s="59" customFormat="1" ht="12.75">
      <c r="A21" s="51">
        <v>13</v>
      </c>
      <c r="B21" s="52"/>
      <c r="C21" s="53"/>
      <c r="D21" s="65" t="s">
        <v>38</v>
      </c>
      <c r="E21" s="66" t="s">
        <v>39</v>
      </c>
      <c r="F21" s="56">
        <v>1070</v>
      </c>
      <c r="G21" s="57"/>
      <c r="H21" s="58">
        <f>F21*G21</f>
        <v>0</v>
      </c>
      <c r="I21" s="64"/>
      <c r="J21" s="64"/>
    </row>
    <row r="22" spans="1:8" s="59" customFormat="1" ht="12.75">
      <c r="A22" s="51">
        <v>14</v>
      </c>
      <c r="B22" s="67"/>
      <c r="C22" s="67"/>
      <c r="D22" s="65" t="s">
        <v>16</v>
      </c>
      <c r="E22" s="66" t="s">
        <v>12</v>
      </c>
      <c r="F22" s="56">
        <v>1</v>
      </c>
      <c r="G22" s="57"/>
      <c r="H22" s="58">
        <f>G22*F22</f>
        <v>0</v>
      </c>
    </row>
    <row r="23" spans="1:8" s="75" customFormat="1" ht="12.75">
      <c r="A23" s="68"/>
      <c r="B23" s="69"/>
      <c r="C23" s="69"/>
      <c r="D23" s="70"/>
      <c r="E23" s="71"/>
      <c r="F23" s="72"/>
      <c r="G23" s="73"/>
      <c r="H23" s="74"/>
    </row>
    <row r="24" spans="1:8" ht="15">
      <c r="A24" s="40"/>
      <c r="B24" s="1"/>
      <c r="C24" s="1"/>
      <c r="D24" s="30" t="s">
        <v>17</v>
      </c>
      <c r="E24" s="32" t="s">
        <v>18</v>
      </c>
      <c r="F24" s="28"/>
      <c r="G24" s="21"/>
      <c r="H24" s="41">
        <f>SUM(H9:H23)</f>
        <v>0</v>
      </c>
    </row>
    <row r="25" spans="1:8" ht="15">
      <c r="A25" s="40"/>
      <c r="B25" s="1"/>
      <c r="C25" s="1"/>
      <c r="D25" s="33" t="s">
        <v>19</v>
      </c>
      <c r="E25" s="29" t="s">
        <v>20</v>
      </c>
      <c r="F25" s="28"/>
      <c r="G25" s="31">
        <v>0.21</v>
      </c>
      <c r="H25" s="42">
        <f>H24*G25</f>
        <v>0</v>
      </c>
    </row>
    <row r="26" spans="1:8" ht="15.75" thickBot="1">
      <c r="A26" s="43"/>
      <c r="B26" s="44"/>
      <c r="C26" s="44"/>
      <c r="D26" s="45" t="s">
        <v>21</v>
      </c>
      <c r="E26" s="46" t="s">
        <v>18</v>
      </c>
      <c r="F26" s="47"/>
      <c r="G26" s="48"/>
      <c r="H26" s="49">
        <f>SUM(H24:H25)</f>
        <v>0</v>
      </c>
    </row>
    <row r="27" spans="4:8" ht="25.15" customHeight="1">
      <c r="D27" s="76"/>
      <c r="E27" s="76"/>
      <c r="F27" s="76"/>
      <c r="G27" s="76"/>
      <c r="H27" s="76"/>
    </row>
    <row r="29" ht="15">
      <c r="A29" t="s">
        <v>25</v>
      </c>
    </row>
  </sheetData>
  <mergeCells count="1">
    <mergeCell ref="D27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2020-09-10T07:07:33Z</dcterms:modified>
  <cp:category/>
  <cp:version/>
  <cp:contentType/>
  <cp:contentStatus/>
</cp:coreProperties>
</file>