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624" yWindow="108" windowWidth="14808" windowHeight="8016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<sst xmlns="http://schemas.openxmlformats.org/spreadsheetml/2006/main" count="77" uniqueCount="55">
  <si>
    <t xml:space="preserve">Objednatel:   KSÚS Středočeského kraje, p.o., Zborovská 11, 150 21 Praha 5 </t>
  </si>
  <si>
    <t>Č.</t>
  </si>
  <si>
    <t>MJ</t>
  </si>
  <si>
    <t xml:space="preserve">Odstranění podkladu živičného do tl 150 mm strojně pl do 50 m2   </t>
  </si>
  <si>
    <t>m2</t>
  </si>
  <si>
    <t xml:space="preserve">Odstranění ŽB krycích desek prefabrikovaných kanálů pro IS hmotnosti do 1 t   </t>
  </si>
  <si>
    <t>kus</t>
  </si>
  <si>
    <t xml:space="preserve">Vytrhání obrub silničních   </t>
  </si>
  <si>
    <t>m</t>
  </si>
  <si>
    <t xml:space="preserve">Hloubení rýh š do 2000 mm v hornině tř. 3 objemu do 1000 m3   </t>
  </si>
  <si>
    <t>m3</t>
  </si>
  <si>
    <t xml:space="preserve">Příplatek za lepivost k hloubení rýh š do 2000 mm v hornině tř. 3   </t>
  </si>
  <si>
    <t xml:space="preserve">Vodorovné přemístění do 50 m výkopku/sypaniny z horniny tř. 1 až 4   </t>
  </si>
  <si>
    <t xml:space="preserve">Nakládání výkopku z hornin tř. 1 až 4 přes 100 m3   </t>
  </si>
  <si>
    <t xml:space="preserve">Zásyp jam, šachet rýh nebo kolem objektů sypaninou se zhutněním   </t>
  </si>
  <si>
    <t xml:space="preserve">Založení trávníku ve vegetačních prefabrikátech výsevem semene v rovině a ve svahu do 1:5   </t>
  </si>
  <si>
    <t xml:space="preserve">osivo směs travní univerzál   </t>
  </si>
  <si>
    <t>kg</t>
  </si>
  <si>
    <t xml:space="preserve">Založení trávníku ve vegetačních prefabrikátech výsevem směsi semene v rovině a ve svahu do 1:5   </t>
  </si>
  <si>
    <t xml:space="preserve">Rozprostření ornice tl vrstvy do 150 mm pl do 500 m2 v rovině nebo ve svahu do 1:5   </t>
  </si>
  <si>
    <t xml:space="preserve">Montáž ŽB krycích desek prefabrikovaných kanálů pro IS hmotnosti do 1 t   </t>
  </si>
  <si>
    <t xml:space="preserve">Osazení silničního obrubníku betonového stojatého s boční opěrou do lože z betonu prostého   </t>
  </si>
  <si>
    <t xml:space="preserve">Odstanění izolace tepelné potrubí potrubními pouzdry uchycenými sponami tl do 100 mm   </t>
  </si>
  <si>
    <t xml:space="preserve">Montáž izolace tepelné potrubí potrubními pouzdry s Al fólií staženými Al páskou 1x D do 50 mm   </t>
  </si>
  <si>
    <t xml:space="preserve">Potrubní pouzdra ROCKWOOL 800 vnitřní D 64mm, délka 1000mm, tloušťka izolace 40mm   </t>
  </si>
  <si>
    <t xml:space="preserve">Demontáž potrubí ocelového hladkého do D 60,3   </t>
  </si>
  <si>
    <t xml:space="preserve">Montáž potrubí ocelové hladké bezešvé nízkotlaké nebo středotlaké D 60,3x2,9 vč.instalačního materiálu (kyslík,acetylen,svařovací drát,šrouby,matky,podložky,objímky atd.)   </t>
  </si>
  <si>
    <t xml:space="preserve">trubka ocelová bezešvá hladká jakost 11 353 60,3x3,6mm   </t>
  </si>
  <si>
    <t xml:space="preserve">Oblouk 180°, DN50 (60,3x2,9mm)bezešvý, varný, DIN2605-1, voda/plyn, ocel P235GH   </t>
  </si>
  <si>
    <t xml:space="preserve">Napojení na stávající rozvod UT   </t>
  </si>
  <si>
    <t xml:space="preserve">ARMEX příruba DN50 krková, 60,3mm, PN6, ocel   </t>
  </si>
  <si>
    <t xml:space="preserve">GIACOMINI R608D kohout 1/2" vypouštěcí kulový   </t>
  </si>
  <si>
    <t xml:space="preserve">Nátrubek DN15 1/2" (26,6x34mm) varný, voda/plyn, ocel   </t>
  </si>
  <si>
    <t xml:space="preserve">Montáž armatury přírubové se dvěma přírubami PN 16 DN 50   </t>
  </si>
  <si>
    <t>soubor</t>
  </si>
  <si>
    <t xml:space="preserve">ABO VALVE 900 uzavírací klapka DN50, mezipřírubová, průchozí otvory, voda, litina/EPDM/mosaz   </t>
  </si>
  <si>
    <t xml:space="preserve">Přesun hmot tonážní pro rozvody potrubí v objektech v do 6 m   </t>
  </si>
  <si>
    <t>t</t>
  </si>
  <si>
    <t xml:space="preserve">Vedlejší rozpočtové náklady   </t>
  </si>
  <si>
    <t xml:space="preserve">Mimostaveništní doprava materiálů   </t>
  </si>
  <si>
    <t xml:space="preserve">Doprava zaměstnanců   </t>
  </si>
  <si>
    <t>kpl</t>
  </si>
  <si>
    <t>CMS Králův Dvůr-Popovice:  Havarijní výměna rozvodu UT v energokanále</t>
  </si>
  <si>
    <t>Zemní práce:</t>
  </si>
  <si>
    <t>Výměna rozvodu UT v energokanále</t>
  </si>
  <si>
    <t>Popis:</t>
  </si>
  <si>
    <t>Počet</t>
  </si>
  <si>
    <t>Kč/MJ</t>
  </si>
  <si>
    <t xml:space="preserve">Kč </t>
  </si>
  <si>
    <t>Celkem bez DPH</t>
  </si>
  <si>
    <t>DPH 21%</t>
  </si>
  <si>
    <t>Celková cena včetně DPH</t>
  </si>
  <si>
    <t>Položkový rozpočet</t>
  </si>
  <si>
    <t>Místo:   Králův Dvůr - Popovice, Bohumila Hájka čp. 180</t>
  </si>
  <si>
    <t>čp.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</si>
</sst>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b/>
      <sz val="14"/>
      <color theme="0"/>
      <name val="Arial CE"/>
      <family val="2"/>
    </font>
    <font>
      <b/>
      <sz val="9"/>
      <color theme="0"/>
      <name val="Arial CE"/>
      <family val="2"/>
    </font>
    <font>
      <sz val="9"/>
      <color theme="0"/>
      <name val="Arial CE"/>
      <family val="2"/>
    </font>
    <font>
      <b/>
      <sz val="10"/>
      <color theme="0"/>
      <name val="Arial CE"/>
      <family val="2"/>
    </font>
    <font>
      <sz val="8"/>
      <name val="Arial CE"/>
      <family val="2"/>
    </font>
    <font>
      <b/>
      <sz val="11"/>
      <color theme="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</cellStyleXfs>
  <cellXfs count="50">
    <xf numFmtId="0" fontId="0" fillId="0" borderId="0" xfId="0"/>
    <xf numFmtId="0" fontId="5" fillId="2" borderId="0" xfId="20" applyFont="1" applyFill="1" applyAlignment="1" applyProtection="1">
      <alignment horizontal="left"/>
      <protection/>
    </xf>
    <xf numFmtId="0" fontId="6" fillId="2" borderId="0" xfId="20" applyFont="1" applyFill="1" applyAlignment="1" applyProtection="1">
      <alignment horizontal="left"/>
      <protection/>
    </xf>
    <xf numFmtId="165" fontId="6" fillId="2" borderId="0" xfId="20" applyNumberFormat="1" applyFont="1" applyFill="1" applyAlignment="1" applyProtection="1">
      <alignment horizontal="right" vertical="top"/>
      <protection/>
    </xf>
    <xf numFmtId="166" fontId="6" fillId="2" borderId="0" xfId="20" applyNumberFormat="1" applyFont="1" applyFill="1" applyAlignment="1" applyProtection="1">
      <alignment horizontal="right" vertical="top"/>
      <protection/>
    </xf>
    <xf numFmtId="164" fontId="7" fillId="2" borderId="0" xfId="0" applyNumberFormat="1" applyFont="1" applyFill="1" applyAlignment="1" applyProtection="1">
      <alignment horizontal="center"/>
      <protection locked="0"/>
    </xf>
    <xf numFmtId="165" fontId="7" fillId="2" borderId="0" xfId="0" applyNumberFormat="1" applyFont="1" applyFill="1" applyAlignment="1" applyProtection="1">
      <alignment horizontal="right"/>
      <protection locked="0"/>
    </xf>
    <xf numFmtId="166" fontId="7" fillId="2" borderId="0" xfId="0" applyNumberFormat="1" applyFont="1" applyFill="1" applyAlignment="1" applyProtection="1">
      <alignment horizontal="right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0" fontId="6" fillId="2" borderId="0" xfId="20" applyFont="1" applyFill="1" applyAlignment="1" applyProtection="1">
      <alignment horizontal="left" wrapText="1" shrinkToFit="1"/>
      <protection/>
    </xf>
    <xf numFmtId="0" fontId="7" fillId="2" borderId="0" xfId="0" applyFont="1" applyFill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0" fillId="0" borderId="0" xfId="0" applyFont="1"/>
    <xf numFmtId="0" fontId="0" fillId="0" borderId="0" xfId="0" applyFont="1" applyAlignment="1">
      <alignment wrapText="1" shrinkToFit="1"/>
    </xf>
    <xf numFmtId="0" fontId="6" fillId="0" borderId="0" xfId="20" applyFont="1" applyFill="1" applyAlignment="1" applyProtection="1">
      <alignment horizontal="left"/>
      <protection/>
    </xf>
    <xf numFmtId="0" fontId="6" fillId="0" borderId="0" xfId="20" applyFont="1" applyFill="1" applyAlignment="1" applyProtection="1">
      <alignment horizontal="left" wrapText="1" shrinkToFit="1"/>
      <protection/>
    </xf>
    <xf numFmtId="0" fontId="0" fillId="0" borderId="2" xfId="0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wrapText="1" shrinkToFit="1"/>
      <protection locked="0"/>
    </xf>
    <xf numFmtId="165" fontId="8" fillId="0" borderId="3" xfId="0" applyNumberFormat="1" applyFont="1" applyBorder="1" applyAlignment="1" applyProtection="1">
      <alignment horizontal="right"/>
      <protection locked="0"/>
    </xf>
    <xf numFmtId="166" fontId="8" fillId="0" borderId="3" xfId="0" applyNumberFormat="1" applyFont="1" applyBorder="1" applyAlignment="1" applyProtection="1">
      <alignment horizontal="right"/>
      <protection locked="0"/>
    </xf>
    <xf numFmtId="0" fontId="0" fillId="0" borderId="4" xfId="0" applyFont="1" applyBorder="1"/>
    <xf numFmtId="0" fontId="0" fillId="0" borderId="4" xfId="0" applyFont="1" applyBorder="1" applyAlignment="1">
      <alignment wrapText="1" shrinkToFit="1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left" wrapText="1" shrinkToFit="1"/>
      <protection locked="0"/>
    </xf>
    <xf numFmtId="165" fontId="9" fillId="2" borderId="6" xfId="0" applyNumberFormat="1" applyFont="1" applyFill="1" applyBorder="1" applyAlignment="1" applyProtection="1">
      <alignment horizontal="right"/>
      <protection locked="0"/>
    </xf>
    <xf numFmtId="166" fontId="9" fillId="2" borderId="6" xfId="0" applyNumberFormat="1" applyFont="1" applyFill="1" applyBorder="1" applyAlignment="1" applyProtection="1">
      <alignment horizontal="right"/>
      <protection locked="0"/>
    </xf>
    <xf numFmtId="166" fontId="9" fillId="2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5" fillId="2" borderId="0" xfId="20" applyFont="1" applyFill="1" applyAlignment="1" applyProtection="1">
      <alignment/>
      <protection/>
    </xf>
    <xf numFmtId="0" fontId="2" fillId="0" borderId="9" xfId="0" applyFont="1" applyBorder="1"/>
    <xf numFmtId="0" fontId="2" fillId="0" borderId="10" xfId="0" applyFont="1" applyBorder="1" applyAlignment="1">
      <alignment wrapText="1" shrinkToFit="1"/>
    </xf>
    <xf numFmtId="0" fontId="2" fillId="0" borderId="10" xfId="0" applyFont="1" applyBorder="1"/>
    <xf numFmtId="166" fontId="2" fillId="0" borderId="11" xfId="0" applyNumberFormat="1" applyFont="1" applyBorder="1"/>
    <xf numFmtId="0" fontId="5" fillId="2" borderId="0" xfId="20" applyFont="1" applyFill="1" applyAlignment="1" applyProtection="1">
      <alignment horizontal="center"/>
      <protection/>
    </xf>
    <xf numFmtId="0" fontId="6" fillId="2" borderId="0" xfId="20" applyFont="1" applyFill="1" applyAlignment="1" applyProtection="1">
      <alignment horizontal="center"/>
      <protection/>
    </xf>
    <xf numFmtId="0" fontId="6" fillId="0" borderId="0" xfId="2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2" xfId="0" applyNumberFormat="1" applyFont="1" applyBorder="1"/>
    <xf numFmtId="0" fontId="4" fillId="2" borderId="0" xfId="20" applyFont="1" applyFill="1" applyAlignment="1" applyProtection="1">
      <alignment horizontal="center" vertical="center"/>
      <protection/>
    </xf>
    <xf numFmtId="0" fontId="6" fillId="2" borderId="0" xfId="20" applyFont="1" applyFill="1" applyAlignment="1" applyProtection="1">
      <alignment horizontal="left"/>
      <protection/>
    </xf>
    <xf numFmtId="0" fontId="6" fillId="2" borderId="0" xfId="20" applyFont="1" applyFill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 topLeftCell="A1">
      <selection activeCell="G5" sqref="G5"/>
    </sheetView>
  </sheetViews>
  <sheetFormatPr defaultColWidth="9.140625" defaultRowHeight="15"/>
  <cols>
    <col min="1" max="1" width="3.8515625" style="14" customWidth="1"/>
    <col min="2" max="2" width="31.00390625" style="15" customWidth="1"/>
    <col min="3" max="3" width="8.8515625" style="45" customWidth="1"/>
    <col min="4" max="5" width="8.8515625" style="14" customWidth="1"/>
    <col min="6" max="6" width="16.8515625" style="14" customWidth="1"/>
  </cols>
  <sheetData>
    <row r="1" spans="1:6" ht="17.4">
      <c r="A1" s="47" t="s">
        <v>52</v>
      </c>
      <c r="B1" s="47"/>
      <c r="C1" s="47"/>
      <c r="D1" s="47"/>
      <c r="E1" s="47"/>
      <c r="F1" s="47"/>
    </row>
    <row r="2" spans="1:6" ht="15">
      <c r="A2" s="31" t="s">
        <v>42</v>
      </c>
      <c r="B2" s="31"/>
      <c r="C2" s="36"/>
      <c r="D2" s="31"/>
      <c r="E2" s="1"/>
      <c r="F2" s="1"/>
    </row>
    <row r="3" spans="1:6" ht="15">
      <c r="A3" s="2" t="s">
        <v>0</v>
      </c>
      <c r="B3" s="11"/>
      <c r="C3" s="37"/>
      <c r="D3" s="2"/>
      <c r="E3" s="2"/>
      <c r="F3" s="2"/>
    </row>
    <row r="4" spans="1:6" ht="15">
      <c r="A4" s="16"/>
      <c r="B4" s="17"/>
      <c r="C4" s="38"/>
      <c r="D4" s="16"/>
      <c r="E4" s="16"/>
      <c r="F4" s="16"/>
    </row>
    <row r="5" spans="1:6" ht="15">
      <c r="A5" s="48" t="s">
        <v>53</v>
      </c>
      <c r="B5" s="48"/>
      <c r="C5" s="49" t="s">
        <v>54</v>
      </c>
      <c r="D5" s="3"/>
      <c r="E5" s="4"/>
      <c r="F5" s="2"/>
    </row>
    <row r="6" spans="1:6" ht="20.4" customHeight="1" thickBot="1">
      <c r="A6" s="18" t="s">
        <v>1</v>
      </c>
      <c r="B6" s="18" t="s">
        <v>45</v>
      </c>
      <c r="C6" s="18" t="s">
        <v>2</v>
      </c>
      <c r="D6" s="18" t="s">
        <v>46</v>
      </c>
      <c r="E6" s="18" t="s">
        <v>47</v>
      </c>
      <c r="F6" s="18" t="s">
        <v>48</v>
      </c>
    </row>
    <row r="7" spans="1:6" ht="22.2" customHeight="1" thickTop="1">
      <c r="A7" s="5"/>
      <c r="B7" s="12" t="s">
        <v>43</v>
      </c>
      <c r="C7" s="39"/>
      <c r="D7" s="6"/>
      <c r="E7" s="7"/>
      <c r="F7" s="7">
        <f>SUM(F8:F21)</f>
        <v>0</v>
      </c>
    </row>
    <row r="8" spans="1:6" ht="25.2" customHeight="1">
      <c r="A8" s="8">
        <v>1</v>
      </c>
      <c r="B8" s="13" t="s">
        <v>3</v>
      </c>
      <c r="C8" s="40" t="s">
        <v>4</v>
      </c>
      <c r="D8" s="9">
        <v>40</v>
      </c>
      <c r="E8" s="10"/>
      <c r="F8" s="10">
        <f>(D8*E8)</f>
        <v>0</v>
      </c>
    </row>
    <row r="9" spans="1:6" ht="31.8">
      <c r="A9" s="8">
        <v>2</v>
      </c>
      <c r="B9" s="13" t="s">
        <v>5</v>
      </c>
      <c r="C9" s="40" t="s">
        <v>6</v>
      </c>
      <c r="D9" s="9">
        <v>50</v>
      </c>
      <c r="E9" s="10"/>
      <c r="F9" s="10">
        <f aca="true" t="shared" si="0" ref="F9:F21">(D9*E9)</f>
        <v>0</v>
      </c>
    </row>
    <row r="10" spans="1:6" ht="15">
      <c r="A10" s="8">
        <v>3</v>
      </c>
      <c r="B10" s="13" t="s">
        <v>7</v>
      </c>
      <c r="C10" s="40" t="s">
        <v>8</v>
      </c>
      <c r="D10" s="9">
        <v>6</v>
      </c>
      <c r="E10" s="10"/>
      <c r="F10" s="10">
        <f t="shared" si="0"/>
        <v>0</v>
      </c>
    </row>
    <row r="11" spans="1:6" ht="22.8" customHeight="1">
      <c r="A11" s="8">
        <v>4</v>
      </c>
      <c r="B11" s="13" t="s">
        <v>9</v>
      </c>
      <c r="C11" s="40" t="s">
        <v>10</v>
      </c>
      <c r="D11" s="9">
        <v>138</v>
      </c>
      <c r="E11" s="10"/>
      <c r="F11" s="10">
        <f t="shared" si="0"/>
        <v>0</v>
      </c>
    </row>
    <row r="12" spans="1:6" ht="23.4" customHeight="1">
      <c r="A12" s="8">
        <v>5</v>
      </c>
      <c r="B12" s="13" t="s">
        <v>11</v>
      </c>
      <c r="C12" s="40" t="s">
        <v>10</v>
      </c>
      <c r="D12" s="9">
        <v>138</v>
      </c>
      <c r="E12" s="10"/>
      <c r="F12" s="10">
        <f t="shared" si="0"/>
        <v>0</v>
      </c>
    </row>
    <row r="13" spans="1:6" ht="24" customHeight="1">
      <c r="A13" s="8">
        <v>6</v>
      </c>
      <c r="B13" s="13" t="s">
        <v>12</v>
      </c>
      <c r="C13" s="40" t="s">
        <v>10</v>
      </c>
      <c r="D13" s="9">
        <v>138</v>
      </c>
      <c r="E13" s="10"/>
      <c r="F13" s="10">
        <f t="shared" si="0"/>
        <v>0</v>
      </c>
    </row>
    <row r="14" spans="1:6" ht="23.4" customHeight="1">
      <c r="A14" s="8">
        <v>7</v>
      </c>
      <c r="B14" s="13" t="s">
        <v>13</v>
      </c>
      <c r="C14" s="40" t="s">
        <v>10</v>
      </c>
      <c r="D14" s="9">
        <v>138</v>
      </c>
      <c r="E14" s="10"/>
      <c r="F14" s="10">
        <f t="shared" si="0"/>
        <v>0</v>
      </c>
    </row>
    <row r="15" spans="1:6" ht="25.8" customHeight="1">
      <c r="A15" s="8">
        <v>8</v>
      </c>
      <c r="B15" s="13" t="s">
        <v>14</v>
      </c>
      <c r="C15" s="40" t="s">
        <v>10</v>
      </c>
      <c r="D15" s="9">
        <v>138</v>
      </c>
      <c r="E15" s="10"/>
      <c r="F15" s="10">
        <f t="shared" si="0"/>
        <v>0</v>
      </c>
    </row>
    <row r="16" spans="1:6" ht="24" customHeight="1">
      <c r="A16" s="8">
        <v>9</v>
      </c>
      <c r="B16" s="13" t="s">
        <v>15</v>
      </c>
      <c r="C16" s="40" t="s">
        <v>4</v>
      </c>
      <c r="D16" s="9">
        <v>90</v>
      </c>
      <c r="E16" s="10"/>
      <c r="F16" s="10">
        <f t="shared" si="0"/>
        <v>0</v>
      </c>
    </row>
    <row r="17" spans="1:6" ht="18.6" customHeight="1">
      <c r="A17" s="8">
        <v>10</v>
      </c>
      <c r="B17" s="13" t="s">
        <v>16</v>
      </c>
      <c r="C17" s="40" t="s">
        <v>17</v>
      </c>
      <c r="D17" s="9">
        <v>10</v>
      </c>
      <c r="E17" s="10"/>
      <c r="F17" s="10">
        <f t="shared" si="0"/>
        <v>0</v>
      </c>
    </row>
    <row r="18" spans="1:6" ht="33.6" customHeight="1">
      <c r="A18" s="8">
        <v>11</v>
      </c>
      <c r="B18" s="13" t="s">
        <v>18</v>
      </c>
      <c r="C18" s="40" t="s">
        <v>4</v>
      </c>
      <c r="D18" s="9">
        <v>90</v>
      </c>
      <c r="E18" s="10"/>
      <c r="F18" s="10">
        <f t="shared" si="0"/>
        <v>0</v>
      </c>
    </row>
    <row r="19" spans="1:6" ht="24" customHeight="1">
      <c r="A19" s="8">
        <v>12</v>
      </c>
      <c r="B19" s="13" t="s">
        <v>19</v>
      </c>
      <c r="C19" s="40" t="s">
        <v>4</v>
      </c>
      <c r="D19" s="9">
        <v>90</v>
      </c>
      <c r="E19" s="10"/>
      <c r="F19" s="10">
        <f>(D19*E19)</f>
        <v>0</v>
      </c>
    </row>
    <row r="20" spans="1:6" ht="23.4" customHeight="1">
      <c r="A20" s="8">
        <v>13</v>
      </c>
      <c r="B20" s="13" t="s">
        <v>20</v>
      </c>
      <c r="C20" s="40" t="s">
        <v>6</v>
      </c>
      <c r="D20" s="9">
        <v>50</v>
      </c>
      <c r="E20" s="10"/>
      <c r="F20" s="10">
        <f t="shared" si="0"/>
        <v>0</v>
      </c>
    </row>
    <row r="21" spans="1:6" ht="34.2" customHeight="1">
      <c r="A21" s="8">
        <v>14</v>
      </c>
      <c r="B21" s="13" t="s">
        <v>21</v>
      </c>
      <c r="C21" s="40" t="s">
        <v>8</v>
      </c>
      <c r="D21" s="9">
        <v>6</v>
      </c>
      <c r="E21" s="10"/>
      <c r="F21" s="10">
        <f t="shared" si="0"/>
        <v>0</v>
      </c>
    </row>
    <row r="22" spans="1:6" ht="27">
      <c r="A22" s="5"/>
      <c r="B22" s="12" t="s">
        <v>44</v>
      </c>
      <c r="C22" s="39"/>
      <c r="D22" s="6"/>
      <c r="E22" s="7"/>
      <c r="F22" s="7">
        <f>SUM(F23:F36)</f>
        <v>0</v>
      </c>
    </row>
    <row r="23" spans="1:6" ht="24.6" customHeight="1">
      <c r="A23" s="8">
        <v>15</v>
      </c>
      <c r="B23" s="13" t="s">
        <v>22</v>
      </c>
      <c r="C23" s="40" t="s">
        <v>8</v>
      </c>
      <c r="D23" s="9">
        <v>100</v>
      </c>
      <c r="E23" s="10"/>
      <c r="F23" s="10">
        <f>(D23*E23)</f>
        <v>0</v>
      </c>
    </row>
    <row r="24" spans="1:6" ht="34.2" customHeight="1">
      <c r="A24" s="8">
        <v>16</v>
      </c>
      <c r="B24" s="13" t="s">
        <v>23</v>
      </c>
      <c r="C24" s="40" t="s">
        <v>8</v>
      </c>
      <c r="D24" s="9">
        <v>100</v>
      </c>
      <c r="E24" s="10"/>
      <c r="F24" s="10">
        <f aca="true" t="shared" si="1" ref="F24:F36">(D24*E24)</f>
        <v>0</v>
      </c>
    </row>
    <row r="25" spans="1:6" ht="24.6" customHeight="1">
      <c r="A25" s="8">
        <v>17</v>
      </c>
      <c r="B25" s="13" t="s">
        <v>24</v>
      </c>
      <c r="C25" s="40" t="s">
        <v>8</v>
      </c>
      <c r="D25" s="9">
        <v>100</v>
      </c>
      <c r="E25" s="10"/>
      <c r="F25" s="10">
        <f t="shared" si="1"/>
        <v>0</v>
      </c>
    </row>
    <row r="26" spans="1:6" ht="24" customHeight="1">
      <c r="A26" s="8">
        <v>18</v>
      </c>
      <c r="B26" s="13" t="s">
        <v>25</v>
      </c>
      <c r="C26" s="40" t="s">
        <v>8</v>
      </c>
      <c r="D26" s="9">
        <v>100</v>
      </c>
      <c r="E26" s="10"/>
      <c r="F26" s="10">
        <f t="shared" si="1"/>
        <v>0</v>
      </c>
    </row>
    <row r="27" spans="1:6" ht="54.6" customHeight="1">
      <c r="A27" s="8">
        <v>19</v>
      </c>
      <c r="B27" s="13" t="s">
        <v>26</v>
      </c>
      <c r="C27" s="40" t="s">
        <v>8</v>
      </c>
      <c r="D27" s="9">
        <v>100</v>
      </c>
      <c r="E27" s="10"/>
      <c r="F27" s="10">
        <f t="shared" si="1"/>
        <v>0</v>
      </c>
    </row>
    <row r="28" spans="1:6" ht="23.4" customHeight="1">
      <c r="A28" s="8">
        <v>20</v>
      </c>
      <c r="B28" s="13" t="s">
        <v>27</v>
      </c>
      <c r="C28" s="40" t="s">
        <v>8</v>
      </c>
      <c r="D28" s="9">
        <v>100</v>
      </c>
      <c r="E28" s="10"/>
      <c r="F28" s="10">
        <f t="shared" si="1"/>
        <v>0</v>
      </c>
    </row>
    <row r="29" spans="1:6" ht="24.6" customHeight="1">
      <c r="A29" s="8">
        <v>21</v>
      </c>
      <c r="B29" s="13" t="s">
        <v>28</v>
      </c>
      <c r="C29" s="40" t="s">
        <v>6</v>
      </c>
      <c r="D29" s="9">
        <v>8</v>
      </c>
      <c r="E29" s="10"/>
      <c r="F29" s="10">
        <f t="shared" si="1"/>
        <v>0</v>
      </c>
    </row>
    <row r="30" spans="1:6" ht="16.8" customHeight="1">
      <c r="A30" s="8">
        <v>22</v>
      </c>
      <c r="B30" s="13" t="s">
        <v>29</v>
      </c>
      <c r="C30" s="40" t="s">
        <v>6</v>
      </c>
      <c r="D30" s="9">
        <v>4</v>
      </c>
      <c r="E30" s="10"/>
      <c r="F30" s="10">
        <f t="shared" si="1"/>
        <v>0</v>
      </c>
    </row>
    <row r="31" spans="1:6" ht="25.2" customHeight="1">
      <c r="A31" s="8">
        <v>23</v>
      </c>
      <c r="B31" s="13" t="s">
        <v>30</v>
      </c>
      <c r="C31" s="40" t="s">
        <v>6</v>
      </c>
      <c r="D31" s="9">
        <v>8</v>
      </c>
      <c r="E31" s="10"/>
      <c r="F31" s="10">
        <f t="shared" si="1"/>
        <v>0</v>
      </c>
    </row>
    <row r="32" spans="1:6" ht="23.4" customHeight="1">
      <c r="A32" s="8">
        <v>24</v>
      </c>
      <c r="B32" s="13" t="s">
        <v>31</v>
      </c>
      <c r="C32" s="40" t="s">
        <v>6</v>
      </c>
      <c r="D32" s="9">
        <v>4</v>
      </c>
      <c r="E32" s="10"/>
      <c r="F32" s="10">
        <f t="shared" si="1"/>
        <v>0</v>
      </c>
    </row>
    <row r="33" spans="1:6" ht="23.4" customHeight="1">
      <c r="A33" s="8">
        <v>25</v>
      </c>
      <c r="B33" s="13" t="s">
        <v>32</v>
      </c>
      <c r="C33" s="40" t="s">
        <v>6</v>
      </c>
      <c r="D33" s="9">
        <v>4</v>
      </c>
      <c r="E33" s="10"/>
      <c r="F33" s="10">
        <f t="shared" si="1"/>
        <v>0</v>
      </c>
    </row>
    <row r="34" spans="1:6" ht="23.4" customHeight="1">
      <c r="A34" s="8">
        <v>26</v>
      </c>
      <c r="B34" s="13" t="s">
        <v>33</v>
      </c>
      <c r="C34" s="40" t="s">
        <v>34</v>
      </c>
      <c r="D34" s="9">
        <v>4</v>
      </c>
      <c r="E34" s="10"/>
      <c r="F34" s="10">
        <f t="shared" si="1"/>
        <v>0</v>
      </c>
    </row>
    <row r="35" spans="1:6" ht="33.6" customHeight="1">
      <c r="A35" s="8">
        <v>27</v>
      </c>
      <c r="B35" s="13" t="s">
        <v>35</v>
      </c>
      <c r="C35" s="40" t="s">
        <v>6</v>
      </c>
      <c r="D35" s="9">
        <v>4</v>
      </c>
      <c r="E35" s="10"/>
      <c r="F35" s="10">
        <f t="shared" si="1"/>
        <v>0</v>
      </c>
    </row>
    <row r="36" spans="1:6" ht="23.4" customHeight="1">
      <c r="A36" s="8">
        <v>28</v>
      </c>
      <c r="B36" s="13" t="s">
        <v>36</v>
      </c>
      <c r="C36" s="40" t="s">
        <v>37</v>
      </c>
      <c r="D36" s="9">
        <v>2.1</v>
      </c>
      <c r="E36" s="10"/>
      <c r="F36" s="10">
        <f t="shared" si="1"/>
        <v>0</v>
      </c>
    </row>
    <row r="37" spans="1:6" ht="15">
      <c r="A37" s="5"/>
      <c r="B37" s="12" t="s">
        <v>38</v>
      </c>
      <c r="C37" s="39"/>
      <c r="D37" s="6"/>
      <c r="E37" s="7"/>
      <c r="F37" s="7">
        <f>SUM(F38:F39)</f>
        <v>0</v>
      </c>
    </row>
    <row r="38" spans="1:6" ht="15">
      <c r="A38" s="8">
        <v>29</v>
      </c>
      <c r="B38" s="13" t="s">
        <v>39</v>
      </c>
      <c r="C38" s="40" t="s">
        <v>6</v>
      </c>
      <c r="D38" s="9">
        <v>1</v>
      </c>
      <c r="E38" s="10"/>
      <c r="F38" s="10">
        <f>(D38*E38)</f>
        <v>0</v>
      </c>
    </row>
    <row r="39" spans="1:6" ht="15" thickBot="1">
      <c r="A39" s="19">
        <v>30</v>
      </c>
      <c r="B39" s="20" t="s">
        <v>40</v>
      </c>
      <c r="C39" s="41" t="s">
        <v>41</v>
      </c>
      <c r="D39" s="21">
        <v>1</v>
      </c>
      <c r="E39" s="22"/>
      <c r="F39" s="22">
        <f>(D39*E39)</f>
        <v>0</v>
      </c>
    </row>
    <row r="40" spans="1:6" ht="15">
      <c r="A40" s="25"/>
      <c r="B40" s="26" t="s">
        <v>49</v>
      </c>
      <c r="C40" s="42"/>
      <c r="D40" s="27"/>
      <c r="E40" s="28"/>
      <c r="F40" s="29">
        <f>F37+F22+F7</f>
        <v>0</v>
      </c>
    </row>
    <row r="41" spans="1:6" ht="15">
      <c r="A41" s="30"/>
      <c r="B41" s="24" t="s">
        <v>50</v>
      </c>
      <c r="C41" s="43"/>
      <c r="D41" s="23"/>
      <c r="E41" s="23"/>
      <c r="F41" s="46">
        <f>(F40*21%)</f>
        <v>0</v>
      </c>
    </row>
    <row r="42" spans="1:6" ht="15" thickBot="1">
      <c r="A42" s="32"/>
      <c r="B42" s="33" t="s">
        <v>51</v>
      </c>
      <c r="C42" s="44"/>
      <c r="D42" s="34"/>
      <c r="E42" s="34"/>
      <c r="F42" s="35">
        <f>SUM(F40:F41)</f>
        <v>0</v>
      </c>
    </row>
  </sheetData>
  <mergeCells count="2">
    <mergeCell ref="A1:F1"/>
    <mergeCell ref="A5:B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2020-08-28T11:49:42Z</dcterms:modified>
  <cp:category/>
  <cp:version/>
  <cp:contentType/>
  <cp:contentStatus/>
</cp:coreProperties>
</file>