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VZ\Služby\ZMR\II-605, diagnostický průzkum mostů ev. č. 605-026 a ev.č. 605-027\"/>
    </mc:Choice>
  </mc:AlternateContent>
  <bookViews>
    <workbookView xWindow="0" yWindow="0" windowWidth="28800" windowHeight="11940" activeTab="2"/>
  </bookViews>
  <sheets>
    <sheet name="Rekapitulace" sheetId="3" r:id="rId1"/>
    <sheet name="605-026" sheetId="1" r:id="rId2"/>
    <sheet name="605-027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28" i="2"/>
  <c r="E27" i="2"/>
  <c r="E26" i="2"/>
  <c r="E25" i="2"/>
  <c r="E22" i="2"/>
  <c r="E21" i="2"/>
  <c r="E20" i="2"/>
  <c r="E18" i="2"/>
  <c r="E17" i="2"/>
  <c r="E16" i="2"/>
  <c r="E15" i="2"/>
  <c r="E14" i="2"/>
  <c r="E13" i="2"/>
  <c r="E12" i="2"/>
  <c r="E10" i="2"/>
  <c r="E9" i="2"/>
  <c r="E8" i="2"/>
  <c r="E7" i="2"/>
  <c r="E6" i="2"/>
  <c r="E6" i="1"/>
  <c r="E7" i="1"/>
  <c r="E8" i="1"/>
  <c r="E9" i="1"/>
  <c r="E10" i="1"/>
  <c r="E11" i="1"/>
  <c r="E12" i="1"/>
  <c r="E13" i="1"/>
  <c r="E18" i="1"/>
  <c r="E20" i="1"/>
  <c r="E21" i="1"/>
  <c r="E22" i="1"/>
  <c r="E30" i="2" l="1"/>
  <c r="E17" i="1"/>
  <c r="E16" i="1"/>
  <c r="E24" i="1"/>
  <c r="E31" i="2" l="1"/>
  <c r="E32" i="2" s="1"/>
  <c r="C8" i="3"/>
  <c r="E33" i="1"/>
  <c r="E32" i="1"/>
  <c r="E31" i="1"/>
  <c r="E30" i="1"/>
  <c r="E29" i="1"/>
  <c r="E26" i="1"/>
  <c r="E25" i="1"/>
  <c r="E19" i="1"/>
  <c r="E15" i="1"/>
  <c r="E34" i="1" l="1"/>
  <c r="E35" i="1" l="1"/>
  <c r="E36" i="1" s="1"/>
  <c r="C7" i="3"/>
  <c r="C9" i="3" s="1"/>
  <c r="C10" i="3" s="1"/>
</calcChain>
</file>

<file path=xl/sharedStrings.xml><?xml version="1.0" encoding="utf-8"?>
<sst xmlns="http://schemas.openxmlformats.org/spreadsheetml/2006/main" count="127" uniqueCount="60">
  <si>
    <t>popis položky</t>
  </si>
  <si>
    <t>jedn.</t>
  </si>
  <si>
    <t>poč.j.</t>
  </si>
  <si>
    <t>cena za j.</t>
  </si>
  <si>
    <t>celkem</t>
  </si>
  <si>
    <t>ks</t>
  </si>
  <si>
    <t>sada</t>
  </si>
  <si>
    <t>laboratoř vývrty DN 150 (CHRL, metoda "C")</t>
  </si>
  <si>
    <t>vzorek</t>
  </si>
  <si>
    <t>zk.m.</t>
  </si>
  <si>
    <t>hod</t>
  </si>
  <si>
    <t>nosná konstrukce</t>
  </si>
  <si>
    <t>laboratoř vývrty DN 100 (pevnost v tlaku, obj. hmotnost, nasákavost)</t>
  </si>
  <si>
    <t>orientační zjištění obsahu chloridů NK</t>
  </si>
  <si>
    <t>obecné</t>
  </si>
  <si>
    <t>pojízd. laboratoř</t>
  </si>
  <si>
    <t>km</t>
  </si>
  <si>
    <t>vyhodnocení průzkumu</t>
  </si>
  <si>
    <t xml:space="preserve">vypracování protokolu o provedeném průzkumu </t>
  </si>
  <si>
    <t>reprografie</t>
  </si>
  <si>
    <t>paré</t>
  </si>
  <si>
    <t>celkem bez DPH</t>
  </si>
  <si>
    <t>DPH 21%</t>
  </si>
  <si>
    <t>celkem s DPH</t>
  </si>
  <si>
    <t xml:space="preserve"> </t>
  </si>
  <si>
    <t>kvalita betonu - odběr vývrtů DN 150 včetně zapravení</t>
  </si>
  <si>
    <t xml:space="preserve">orientační zjištění obsahu chloridů </t>
  </si>
  <si>
    <t>ověření stavu  a oslabení výztuže</t>
  </si>
  <si>
    <t>ověření tl. krycí bet. vrstvy</t>
  </si>
  <si>
    <t>spodní stavba</t>
  </si>
  <si>
    <t>analýza projektové dokumentace</t>
  </si>
  <si>
    <t xml:space="preserve">mimořádná prohlídka mostu </t>
  </si>
  <si>
    <t>výpočet zatížitelnosti</t>
  </si>
  <si>
    <t>návrh opravy, aktualizace dat v BMS</t>
  </si>
  <si>
    <t xml:space="preserve">kvalita betonu - odběr vývrtů DN 150 </t>
  </si>
  <si>
    <t>karbonatace</t>
  </si>
  <si>
    <t>Most ev.č. 605-026</t>
  </si>
  <si>
    <t>kvalita betonu (obkladního zdiva) - odběr vývrtů DN 100 včetně zapravení</t>
  </si>
  <si>
    <t>vývrty DN 100 nosníky, příčníky (pevnost v tlaku, obj. hmotnost, nasákavost)</t>
  </si>
  <si>
    <t>půlčlánková metoda</t>
  </si>
  <si>
    <t xml:space="preserve">zk.m. </t>
  </si>
  <si>
    <t>zpřístupnění (mostní plošina, vysokozdvižná plošina)</t>
  </si>
  <si>
    <t>DIO pro provedení průzkumu včetně zajištění značení</t>
  </si>
  <si>
    <t>Most ev.č. 605-027</t>
  </si>
  <si>
    <t>ověření polohy výztuže a tl. krycí bet. vrstvy NK</t>
  </si>
  <si>
    <t>kvalita kamene a malty - odběr vývrtů DN 100 včetně zapravení</t>
  </si>
  <si>
    <t>ověření tl. kcí vrtem malého profilu (klenbový pás, poprsní zeď)</t>
  </si>
  <si>
    <t>stanovení pevnosti zdiva jednotlivých konstrukčních částí</t>
  </si>
  <si>
    <t>klenba</t>
  </si>
  <si>
    <t>železobetonové konstrukce rozšíření</t>
  </si>
  <si>
    <t>chemický rozbor odebraných prachových vzorků</t>
  </si>
  <si>
    <t>vývrty DN 50 (pevnost v tlaku, obj. hmotnost, nasákavost)</t>
  </si>
  <si>
    <t xml:space="preserve">ověření stavu betonářské výztuže </t>
  </si>
  <si>
    <t>ověření stavu předpínací výztuže včetně sanace sond</t>
  </si>
  <si>
    <t>Objekt</t>
  </si>
  <si>
    <t>Cena celkem</t>
  </si>
  <si>
    <t>DPH</t>
  </si>
  <si>
    <t>Celkem s DPH</t>
  </si>
  <si>
    <t>II/605, diagnostický průzkum mostů ev.č. 605-026 a ev.č. 605-027</t>
  </si>
  <si>
    <t>Ocení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</si>
</sst>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 CE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/>
  </cellStyleXfs>
  <cellXfs count="42">
    <xf numFmtId="0" fontId="0" fillId="0" borderId="0" xfId="0" applyAlignment="1"/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/>
    <xf numFmtId="1" fontId="3" fillId="0" borderId="0" xfId="0" applyNumberFormat="1" applyFont="1" applyAlignment="1"/>
    <xf numFmtId="3" fontId="3" fillId="0" borderId="0" xfId="0" applyNumberFormat="1" applyFont="1" applyAlignment="1"/>
    <xf numFmtId="0" fontId="4" fillId="0" borderId="0" xfId="1" applyFont="1" applyAlignment="1">
      <alignment wrapText="1"/>
    </xf>
    <xf numFmtId="3" fontId="3" fillId="0" borderId="0" xfId="1" applyNumberFormat="1" applyFont="1"/>
    <xf numFmtId="0" fontId="3" fillId="0" borderId="0" xfId="1" applyFont="1" applyAlignment="1">
      <alignment wrapText="1"/>
    </xf>
    <xf numFmtId="0" fontId="4" fillId="0" borderId="0" xfId="1" applyFont="1"/>
    <xf numFmtId="0" fontId="4" fillId="0" borderId="2" xfId="1" applyFont="1" applyBorder="1"/>
    <xf numFmtId="0" fontId="3" fillId="0" borderId="2" xfId="1" applyFont="1" applyBorder="1"/>
    <xf numFmtId="3" fontId="3" fillId="0" borderId="2" xfId="1" applyNumberFormat="1" applyFont="1" applyBorder="1"/>
    <xf numFmtId="3" fontId="4" fillId="0" borderId="2" xfId="1" applyNumberFormat="1" applyFont="1" applyBorder="1"/>
    <xf numFmtId="0" fontId="4" fillId="0" borderId="3" xfId="1" applyFont="1" applyBorder="1"/>
    <xf numFmtId="0" fontId="3" fillId="0" borderId="3" xfId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3" fontId="4" fillId="0" borderId="0" xfId="1" applyNumberFormat="1" applyFont="1"/>
    <xf numFmtId="4" fontId="1" fillId="0" borderId="0" xfId="1" applyNumberFormat="1"/>
    <xf numFmtId="0" fontId="3" fillId="0" borderId="0" xfId="1" applyFont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/>
    <xf numFmtId="0" fontId="5" fillId="0" borderId="4" xfId="1" applyFont="1" applyBorder="1"/>
    <xf numFmtId="4" fontId="5" fillId="0" borderId="4" xfId="0" applyNumberFormat="1" applyFont="1" applyBorder="1" applyAlignment="1"/>
    <xf numFmtId="0" fontId="6" fillId="0" borderId="0" xfId="0" applyFont="1" applyAlignment="1"/>
    <xf numFmtId="0" fontId="5" fillId="0" borderId="5" xfId="0" applyFont="1" applyBorder="1" applyAlignment="1"/>
    <xf numFmtId="4" fontId="5" fillId="0" borderId="5" xfId="0" applyNumberFormat="1" applyFont="1" applyBorder="1" applyAlignment="1"/>
    <xf numFmtId="0" fontId="5" fillId="0" borderId="6" xfId="0" applyFont="1" applyBorder="1" applyAlignment="1"/>
    <xf numFmtId="4" fontId="5" fillId="0" borderId="7" xfId="0" applyNumberFormat="1" applyFont="1" applyBorder="1" applyAlignment="1"/>
    <xf numFmtId="0" fontId="5" fillId="0" borderId="8" xfId="1" applyFont="1" applyBorder="1"/>
    <xf numFmtId="4" fontId="5" fillId="0" borderId="8" xfId="0" applyNumberFormat="1" applyFont="1" applyBorder="1" applyAlignment="1"/>
    <xf numFmtId="0" fontId="5" fillId="0" borderId="7" xfId="0" applyFont="1" applyBorder="1" applyAlignment="1"/>
    <xf numFmtId="0" fontId="1" fillId="2" borderId="0" xfId="1" applyFill="1"/>
    <xf numFmtId="0" fontId="3" fillId="2" borderId="0" xfId="0" applyFont="1" applyFill="1" applyAlignment="1"/>
    <xf numFmtId="0" fontId="3" fillId="2" borderId="0" xfId="1" applyFont="1" applyFill="1"/>
    <xf numFmtId="3" fontId="3" fillId="2" borderId="0" xfId="1" applyNumberFormat="1" applyFont="1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0"/>
  <sheetViews>
    <sheetView workbookViewId="0">
      <selection activeCell="B20" sqref="B20"/>
    </sheetView>
  </sheetViews>
  <sheetFormatPr defaultRowHeight="12.75" x14ac:dyDescent="0.2"/>
  <cols>
    <col min="2" max="2" width="30.28515625" customWidth="1"/>
    <col min="3" max="3" width="18.42578125" customWidth="1"/>
  </cols>
  <sheetData>
    <row r="4" spans="2:3" ht="15.75" x14ac:dyDescent="0.25">
      <c r="B4" s="30" t="s">
        <v>58</v>
      </c>
    </row>
    <row r="5" spans="2:3" ht="13.5" thickBot="1" x14ac:dyDescent="0.25"/>
    <row r="6" spans="2:3" ht="16.5" thickBot="1" x14ac:dyDescent="0.3">
      <c r="B6" s="33" t="s">
        <v>54</v>
      </c>
      <c r="C6" s="37" t="s">
        <v>55</v>
      </c>
    </row>
    <row r="7" spans="2:3" ht="15.75" x14ac:dyDescent="0.25">
      <c r="B7" s="35" t="s">
        <v>36</v>
      </c>
      <c r="C7" s="36">
        <f>'605-026'!E34</f>
        <v>0</v>
      </c>
    </row>
    <row r="8" spans="2:3" ht="15.75" x14ac:dyDescent="0.25">
      <c r="B8" s="28" t="s">
        <v>43</v>
      </c>
      <c r="C8" s="29">
        <f>'605-027'!E30</f>
        <v>0</v>
      </c>
    </row>
    <row r="9" spans="2:3" ht="16.5" thickBot="1" x14ac:dyDescent="0.3">
      <c r="B9" s="31" t="s">
        <v>56</v>
      </c>
      <c r="C9" s="32">
        <f>(C8+C7)*0.21</f>
        <v>0</v>
      </c>
    </row>
    <row r="10" spans="2:3" ht="16.5" thickBot="1" x14ac:dyDescent="0.3">
      <c r="B10" s="33" t="s">
        <v>57</v>
      </c>
      <c r="C10" s="34">
        <f>SUM(C7:C9)</f>
        <v>0</v>
      </c>
    </row>
  </sheetData>
  <pageMargins left="0.7" right="0.7" top="0.78740157499999996" bottom="0.78740157499999996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D42" sqref="D42"/>
    </sheetView>
  </sheetViews>
  <sheetFormatPr defaultRowHeight="12.75" x14ac:dyDescent="0.2"/>
  <cols>
    <col min="1" max="1" width="65" style="3" customWidth="1"/>
    <col min="2" max="2" width="6.42578125" style="3" customWidth="1"/>
    <col min="3" max="3" width="5.7109375" style="3" customWidth="1"/>
    <col min="4" max="4" width="9.140625" style="3"/>
    <col min="5" max="5" width="11.5703125" style="3" customWidth="1"/>
    <col min="6" max="8" width="9.140625" style="3"/>
    <col min="9" max="9" width="10.140625" style="3" bestFit="1" customWidth="1"/>
    <col min="10" max="16384" width="9.140625" style="3"/>
  </cols>
  <sheetData>
    <row r="1" spans="1:7" ht="15" x14ac:dyDescent="0.2">
      <c r="A1" s="1" t="s">
        <v>36</v>
      </c>
      <c r="B1" s="2"/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2"/>
      <c r="G4" s="2"/>
    </row>
    <row r="5" spans="1:7" x14ac:dyDescent="0.2">
      <c r="A5" s="6" t="s">
        <v>29</v>
      </c>
      <c r="B5" s="7"/>
      <c r="C5" s="7"/>
      <c r="D5" s="7"/>
      <c r="E5" s="8"/>
      <c r="F5" s="2"/>
      <c r="G5" s="2"/>
    </row>
    <row r="6" spans="1:7" x14ac:dyDescent="0.2">
      <c r="A6" s="7" t="s">
        <v>37</v>
      </c>
      <c r="B6" s="7" t="s">
        <v>5</v>
      </c>
      <c r="C6" s="7">
        <v>10</v>
      </c>
      <c r="D6" s="39"/>
      <c r="E6" s="9">
        <f t="shared" ref="E6:E13" si="0">+D6*C6</f>
        <v>0</v>
      </c>
      <c r="F6" s="2"/>
      <c r="G6" s="2"/>
    </row>
    <row r="7" spans="1:7" x14ac:dyDescent="0.2">
      <c r="A7" s="7" t="s">
        <v>12</v>
      </c>
      <c r="B7" s="7" t="s">
        <v>6</v>
      </c>
      <c r="C7" s="7">
        <v>10</v>
      </c>
      <c r="D7" s="39"/>
      <c r="E7" s="9">
        <f t="shared" si="0"/>
        <v>0</v>
      </c>
      <c r="F7" s="2"/>
      <c r="G7" s="2"/>
    </row>
    <row r="8" spans="1:7" x14ac:dyDescent="0.2">
      <c r="A8" s="7" t="s">
        <v>25</v>
      </c>
      <c r="B8" s="7" t="s">
        <v>5</v>
      </c>
      <c r="C8" s="7">
        <v>8</v>
      </c>
      <c r="D8" s="39"/>
      <c r="E8" s="9">
        <f t="shared" si="0"/>
        <v>0</v>
      </c>
      <c r="F8" s="2"/>
      <c r="G8" s="2"/>
    </row>
    <row r="9" spans="1:7" x14ac:dyDescent="0.2">
      <c r="A9" s="7" t="s">
        <v>7</v>
      </c>
      <c r="B9" s="7" t="s">
        <v>6</v>
      </c>
      <c r="C9" s="7">
        <v>8</v>
      </c>
      <c r="D9" s="39"/>
      <c r="E9" s="9">
        <f t="shared" si="0"/>
        <v>0</v>
      </c>
      <c r="F9" s="2"/>
      <c r="G9" s="2"/>
    </row>
    <row r="10" spans="1:7" x14ac:dyDescent="0.2">
      <c r="A10" s="7" t="s">
        <v>26</v>
      </c>
      <c r="B10" s="7" t="s">
        <v>8</v>
      </c>
      <c r="C10" s="7">
        <v>30</v>
      </c>
      <c r="D10" s="39"/>
      <c r="E10" s="9">
        <f t="shared" si="0"/>
        <v>0</v>
      </c>
      <c r="F10" s="2"/>
      <c r="G10" s="2"/>
    </row>
    <row r="11" spans="1:7" x14ac:dyDescent="0.2">
      <c r="A11" s="7" t="s">
        <v>35</v>
      </c>
      <c r="B11" s="7" t="s">
        <v>10</v>
      </c>
      <c r="C11" s="7">
        <v>10</v>
      </c>
      <c r="D11" s="39"/>
      <c r="E11" s="9">
        <f t="shared" si="0"/>
        <v>0</v>
      </c>
      <c r="F11" s="2"/>
      <c r="G11" s="2"/>
    </row>
    <row r="12" spans="1:7" x14ac:dyDescent="0.2">
      <c r="A12" s="7" t="s">
        <v>27</v>
      </c>
      <c r="B12" s="7" t="s">
        <v>9</v>
      </c>
      <c r="C12" s="7">
        <v>10</v>
      </c>
      <c r="D12" s="39"/>
      <c r="E12" s="9">
        <f t="shared" si="0"/>
        <v>0</v>
      </c>
      <c r="F12" s="2"/>
      <c r="G12" s="2"/>
    </row>
    <row r="13" spans="1:7" x14ac:dyDescent="0.2">
      <c r="A13" s="7" t="s">
        <v>28</v>
      </c>
      <c r="B13" s="7" t="s">
        <v>9</v>
      </c>
      <c r="C13" s="7">
        <v>20</v>
      </c>
      <c r="D13" s="39"/>
      <c r="E13" s="9">
        <f t="shared" si="0"/>
        <v>0</v>
      </c>
      <c r="F13" s="2"/>
      <c r="G13" s="2"/>
    </row>
    <row r="14" spans="1:7" x14ac:dyDescent="0.2">
      <c r="A14" s="10" t="s">
        <v>11</v>
      </c>
      <c r="B14" s="2"/>
      <c r="C14" s="2"/>
      <c r="D14" s="2"/>
      <c r="E14" s="11"/>
      <c r="F14" s="2"/>
      <c r="G14" s="2"/>
    </row>
    <row r="15" spans="1:7" x14ac:dyDescent="0.2">
      <c r="A15" s="2" t="s">
        <v>38</v>
      </c>
      <c r="B15" s="2" t="s">
        <v>6</v>
      </c>
      <c r="C15" s="2">
        <v>10</v>
      </c>
      <c r="D15" s="40"/>
      <c r="E15" s="11">
        <f t="shared" ref="E15:E22" si="1">+D15*C15</f>
        <v>0</v>
      </c>
      <c r="F15" s="2"/>
      <c r="G15" s="2"/>
    </row>
    <row r="16" spans="1:7" x14ac:dyDescent="0.2">
      <c r="A16" s="7" t="s">
        <v>12</v>
      </c>
      <c r="B16" s="7" t="s">
        <v>6</v>
      </c>
      <c r="C16" s="7">
        <v>10</v>
      </c>
      <c r="D16" s="39"/>
      <c r="E16" s="9">
        <f t="shared" si="1"/>
        <v>0</v>
      </c>
      <c r="F16" s="2"/>
      <c r="G16" s="2"/>
    </row>
    <row r="17" spans="1:7" x14ac:dyDescent="0.2">
      <c r="A17" s="7" t="s">
        <v>34</v>
      </c>
      <c r="B17" s="7" t="s">
        <v>5</v>
      </c>
      <c r="C17" s="7">
        <v>8</v>
      </c>
      <c r="D17" s="39"/>
      <c r="E17" s="9">
        <f t="shared" si="1"/>
        <v>0</v>
      </c>
      <c r="F17" s="2"/>
      <c r="G17" s="2"/>
    </row>
    <row r="18" spans="1:7" x14ac:dyDescent="0.2">
      <c r="A18" s="2" t="s">
        <v>7</v>
      </c>
      <c r="B18" s="2" t="s">
        <v>6</v>
      </c>
      <c r="C18" s="2">
        <v>8</v>
      </c>
      <c r="D18" s="40"/>
      <c r="E18" s="11">
        <f t="shared" si="1"/>
        <v>0</v>
      </c>
      <c r="F18" s="2"/>
      <c r="G18" s="2"/>
    </row>
    <row r="19" spans="1:7" x14ac:dyDescent="0.2">
      <c r="A19" s="12" t="s">
        <v>53</v>
      </c>
      <c r="B19" s="2" t="s">
        <v>9</v>
      </c>
      <c r="C19" s="2">
        <v>60</v>
      </c>
      <c r="D19" s="40"/>
      <c r="E19" s="11">
        <f t="shared" si="1"/>
        <v>0</v>
      </c>
      <c r="F19" s="2"/>
      <c r="G19" s="2"/>
    </row>
    <row r="20" spans="1:7" x14ac:dyDescent="0.2">
      <c r="A20" s="24" t="s">
        <v>39</v>
      </c>
      <c r="B20" s="2" t="s">
        <v>40</v>
      </c>
      <c r="C20" s="2">
        <v>60</v>
      </c>
      <c r="D20" s="40"/>
      <c r="E20" s="11">
        <f t="shared" si="1"/>
        <v>0</v>
      </c>
      <c r="F20" s="2"/>
      <c r="G20" s="2"/>
    </row>
    <row r="21" spans="1:7" x14ac:dyDescent="0.2">
      <c r="A21" s="2" t="s">
        <v>13</v>
      </c>
      <c r="B21" s="2" t="s">
        <v>8</v>
      </c>
      <c r="C21" s="2">
        <v>60</v>
      </c>
      <c r="D21" s="40"/>
      <c r="E21" s="11">
        <f t="shared" si="1"/>
        <v>0</v>
      </c>
      <c r="F21" s="2"/>
      <c r="G21" s="2"/>
    </row>
    <row r="22" spans="1:7" x14ac:dyDescent="0.2">
      <c r="A22" s="2" t="s">
        <v>44</v>
      </c>
      <c r="B22" s="2" t="s">
        <v>9</v>
      </c>
      <c r="C22" s="2">
        <v>60</v>
      </c>
      <c r="D22" s="40"/>
      <c r="E22" s="11">
        <f t="shared" si="1"/>
        <v>0</v>
      </c>
      <c r="F22" s="2"/>
      <c r="G22" s="2"/>
    </row>
    <row r="23" spans="1:7" x14ac:dyDescent="0.2">
      <c r="A23" s="13" t="s">
        <v>14</v>
      </c>
      <c r="B23" s="2"/>
      <c r="C23" s="2"/>
      <c r="D23" s="2"/>
      <c r="E23" s="11"/>
      <c r="F23" s="2"/>
      <c r="G23" s="2"/>
    </row>
    <row r="24" spans="1:7" x14ac:dyDescent="0.2">
      <c r="A24" s="24" t="s">
        <v>30</v>
      </c>
      <c r="B24" s="2" t="s">
        <v>10</v>
      </c>
      <c r="C24" s="2">
        <v>20</v>
      </c>
      <c r="D24" s="40"/>
      <c r="E24" s="11">
        <f t="shared" ref="E24" si="2">+D24*C24</f>
        <v>0</v>
      </c>
      <c r="F24" s="2"/>
      <c r="G24" s="2"/>
    </row>
    <row r="25" spans="1:7" ht="12.75" customHeight="1" x14ac:dyDescent="0.2">
      <c r="A25" s="12" t="s">
        <v>31</v>
      </c>
      <c r="B25" s="2" t="s">
        <v>10</v>
      </c>
      <c r="C25" s="2">
        <v>20</v>
      </c>
      <c r="D25" s="40"/>
      <c r="E25" s="11">
        <f t="shared" ref="E25:E33" si="3">+D25*C25</f>
        <v>0</v>
      </c>
      <c r="F25" s="2"/>
      <c r="G25" s="2"/>
    </row>
    <row r="26" spans="1:7" x14ac:dyDescent="0.2">
      <c r="A26" s="2" t="s">
        <v>15</v>
      </c>
      <c r="B26" s="2" t="s">
        <v>16</v>
      </c>
      <c r="C26" s="2">
        <v>100</v>
      </c>
      <c r="D26" s="40"/>
      <c r="E26" s="11">
        <f t="shared" si="3"/>
        <v>0</v>
      </c>
      <c r="F26" s="2"/>
      <c r="G26" s="2"/>
    </row>
    <row r="27" spans="1:7" x14ac:dyDescent="0.2">
      <c r="A27" s="2" t="s">
        <v>41</v>
      </c>
      <c r="B27" s="2"/>
      <c r="C27" s="2"/>
      <c r="D27" s="2"/>
      <c r="E27" s="41"/>
      <c r="F27" s="2"/>
      <c r="G27" s="2"/>
    </row>
    <row r="28" spans="1:7" x14ac:dyDescent="0.2">
      <c r="A28" s="2" t="s">
        <v>42</v>
      </c>
      <c r="B28" s="2"/>
      <c r="C28" s="2"/>
      <c r="D28" s="2"/>
      <c r="E28" s="41"/>
      <c r="F28" s="2"/>
      <c r="G28" s="2"/>
    </row>
    <row r="29" spans="1:7" x14ac:dyDescent="0.2">
      <c r="A29" s="2" t="s">
        <v>32</v>
      </c>
      <c r="B29" s="2" t="s">
        <v>10</v>
      </c>
      <c r="C29" s="2">
        <v>80</v>
      </c>
      <c r="D29" s="40"/>
      <c r="E29" s="11">
        <f>+D29*C29</f>
        <v>0</v>
      </c>
      <c r="F29" s="2"/>
      <c r="G29" s="2"/>
    </row>
    <row r="30" spans="1:7" x14ac:dyDescent="0.2">
      <c r="A30" s="2" t="s">
        <v>17</v>
      </c>
      <c r="B30" s="2" t="s">
        <v>10</v>
      </c>
      <c r="C30" s="2">
        <v>30</v>
      </c>
      <c r="D30" s="40"/>
      <c r="E30" s="11">
        <f t="shared" si="3"/>
        <v>0</v>
      </c>
      <c r="F30" s="2"/>
      <c r="G30" s="2"/>
    </row>
    <row r="31" spans="1:7" x14ac:dyDescent="0.2">
      <c r="A31" s="2" t="s">
        <v>33</v>
      </c>
      <c r="B31" s="2" t="s">
        <v>10</v>
      </c>
      <c r="C31" s="2">
        <v>20</v>
      </c>
      <c r="D31" s="40"/>
      <c r="E31" s="11">
        <f t="shared" si="3"/>
        <v>0</v>
      </c>
      <c r="F31" s="2"/>
      <c r="G31" s="2"/>
    </row>
    <row r="32" spans="1:7" x14ac:dyDescent="0.2">
      <c r="A32" s="2" t="s">
        <v>18</v>
      </c>
      <c r="B32" s="2" t="s">
        <v>10</v>
      </c>
      <c r="C32" s="2">
        <v>30</v>
      </c>
      <c r="D32" s="40"/>
      <c r="E32" s="11">
        <f t="shared" si="3"/>
        <v>0</v>
      </c>
      <c r="F32" s="2"/>
      <c r="G32" s="2"/>
    </row>
    <row r="33" spans="1:9" ht="13.5" thickBot="1" x14ac:dyDescent="0.25">
      <c r="A33" s="2" t="s">
        <v>19</v>
      </c>
      <c r="B33" s="2" t="s">
        <v>20</v>
      </c>
      <c r="C33" s="2">
        <v>6</v>
      </c>
      <c r="D33" s="40"/>
      <c r="E33" s="11">
        <f t="shared" si="3"/>
        <v>0</v>
      </c>
      <c r="F33" s="2"/>
      <c r="G33" s="2"/>
    </row>
    <row r="34" spans="1:9" ht="13.5" thickTop="1" x14ac:dyDescent="0.2">
      <c r="A34" s="14" t="s">
        <v>21</v>
      </c>
      <c r="B34" s="15"/>
      <c r="C34" s="15"/>
      <c r="D34" s="16"/>
      <c r="E34" s="17">
        <f>SUM(E6:E33)</f>
        <v>0</v>
      </c>
      <c r="F34" s="2"/>
      <c r="G34" s="2"/>
    </row>
    <row r="35" spans="1:9" ht="13.5" thickBot="1" x14ac:dyDescent="0.25">
      <c r="A35" s="18" t="s">
        <v>22</v>
      </c>
      <c r="B35" s="19"/>
      <c r="C35" s="19"/>
      <c r="D35" s="20"/>
      <c r="E35" s="21">
        <f>+E34*0.21</f>
        <v>0</v>
      </c>
      <c r="F35" s="2"/>
      <c r="G35" s="2"/>
    </row>
    <row r="36" spans="1:9" ht="13.5" thickTop="1" x14ac:dyDescent="0.2">
      <c r="A36" s="13" t="s">
        <v>23</v>
      </c>
      <c r="B36" s="2"/>
      <c r="C36" s="2"/>
      <c r="D36" s="11"/>
      <c r="E36" s="22">
        <f>SUM(E34:E35)</f>
        <v>0</v>
      </c>
      <c r="F36" s="2"/>
      <c r="G36" s="2"/>
      <c r="I36" s="23" t="s">
        <v>24</v>
      </c>
    </row>
    <row r="37" spans="1:9" x14ac:dyDescent="0.2">
      <c r="A37" s="2"/>
      <c r="B37" s="2"/>
      <c r="C37" s="2"/>
      <c r="D37" s="2"/>
      <c r="E37" s="11"/>
    </row>
    <row r="38" spans="1:9" x14ac:dyDescent="0.2">
      <c r="A38" s="40" t="s">
        <v>59</v>
      </c>
      <c r="B38" s="2"/>
      <c r="C38" s="2"/>
    </row>
  </sheetData>
  <printOptions horizontalCentered="1"/>
  <pageMargins left="0" right="0" top="1.3779527559055118" bottom="0.98425196850393704" header="0.51181102362204722" footer="0.51181102362204722"/>
  <pageSetup paperSize="9" scale="92" fitToHeight="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E36" sqref="E36"/>
    </sheetView>
  </sheetViews>
  <sheetFormatPr defaultRowHeight="12.75" x14ac:dyDescent="0.2"/>
  <cols>
    <col min="1" max="1" width="65" style="3" customWidth="1"/>
    <col min="2" max="2" width="6.42578125" style="3" customWidth="1"/>
    <col min="3" max="3" width="5.7109375" style="3" customWidth="1"/>
    <col min="4" max="4" width="9.140625" style="3"/>
    <col min="5" max="5" width="11.5703125" style="3" customWidth="1"/>
    <col min="6" max="8" width="9.140625" style="3"/>
    <col min="9" max="9" width="10.140625" style="3" bestFit="1" customWidth="1"/>
    <col min="10" max="16384" width="9.140625" style="3"/>
  </cols>
  <sheetData>
    <row r="1" spans="1:7" ht="15" x14ac:dyDescent="0.2">
      <c r="A1" s="1" t="s">
        <v>43</v>
      </c>
      <c r="B1" s="2"/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2"/>
      <c r="G4" s="2"/>
    </row>
    <row r="5" spans="1:7" x14ac:dyDescent="0.2">
      <c r="A5" s="27" t="s">
        <v>48</v>
      </c>
      <c r="B5" s="25"/>
      <c r="C5" s="25"/>
      <c r="D5" s="25"/>
      <c r="E5" s="26"/>
      <c r="F5" s="2"/>
      <c r="G5" s="2"/>
    </row>
    <row r="6" spans="1:7" x14ac:dyDescent="0.2">
      <c r="A6" s="7" t="s">
        <v>45</v>
      </c>
      <c r="B6" s="7" t="s">
        <v>5</v>
      </c>
      <c r="C6" s="7">
        <v>6</v>
      </c>
      <c r="D6" s="39"/>
      <c r="E6" s="9">
        <f t="shared" ref="E6:E10" si="0">+D6*C6</f>
        <v>0</v>
      </c>
      <c r="F6" s="2"/>
      <c r="G6" s="2"/>
    </row>
    <row r="7" spans="1:7" x14ac:dyDescent="0.2">
      <c r="A7" s="7" t="s">
        <v>12</v>
      </c>
      <c r="B7" s="7" t="s">
        <v>6</v>
      </c>
      <c r="C7" s="7">
        <v>6</v>
      </c>
      <c r="D7" s="39"/>
      <c r="E7" s="9">
        <f t="shared" si="0"/>
        <v>0</v>
      </c>
      <c r="F7" s="2"/>
      <c r="G7" s="2"/>
    </row>
    <row r="8" spans="1:7" x14ac:dyDescent="0.2">
      <c r="A8" s="7" t="s">
        <v>46</v>
      </c>
      <c r="B8" s="7" t="s">
        <v>5</v>
      </c>
      <c r="C8" s="7">
        <v>4</v>
      </c>
      <c r="D8" s="39"/>
      <c r="E8" s="9">
        <f t="shared" si="0"/>
        <v>0</v>
      </c>
      <c r="F8" s="2"/>
      <c r="G8" s="2"/>
    </row>
    <row r="9" spans="1:7" x14ac:dyDescent="0.2">
      <c r="A9" s="7" t="s">
        <v>47</v>
      </c>
      <c r="B9" s="7" t="s">
        <v>10</v>
      </c>
      <c r="C9" s="7">
        <v>20</v>
      </c>
      <c r="D9" s="39"/>
      <c r="E9" s="9">
        <f t="shared" si="0"/>
        <v>0</v>
      </c>
      <c r="F9" s="2"/>
      <c r="G9" s="2"/>
    </row>
    <row r="10" spans="1:7" x14ac:dyDescent="0.2">
      <c r="A10" s="7" t="s">
        <v>50</v>
      </c>
      <c r="B10" s="7" t="s">
        <v>8</v>
      </c>
      <c r="C10" s="7">
        <v>6</v>
      </c>
      <c r="D10" s="39"/>
      <c r="E10" s="9">
        <f t="shared" si="0"/>
        <v>0</v>
      </c>
      <c r="F10" s="2"/>
      <c r="G10" s="2"/>
    </row>
    <row r="11" spans="1:7" x14ac:dyDescent="0.2">
      <c r="A11" s="10" t="s">
        <v>49</v>
      </c>
      <c r="B11" s="2"/>
      <c r="C11" s="2"/>
      <c r="D11" s="2"/>
      <c r="E11" s="11"/>
      <c r="F11" s="2"/>
      <c r="G11" s="2"/>
    </row>
    <row r="12" spans="1:7" x14ac:dyDescent="0.2">
      <c r="A12" s="2" t="s">
        <v>51</v>
      </c>
      <c r="B12" s="2" t="s">
        <v>6</v>
      </c>
      <c r="C12" s="2">
        <v>4</v>
      </c>
      <c r="D12" s="40"/>
      <c r="E12" s="11">
        <f t="shared" ref="E12:E18" si="1">+D12*C12</f>
        <v>0</v>
      </c>
      <c r="F12" s="2"/>
      <c r="G12" s="2"/>
    </row>
    <row r="13" spans="1:7" x14ac:dyDescent="0.2">
      <c r="A13" s="7" t="s">
        <v>12</v>
      </c>
      <c r="B13" s="7" t="s">
        <v>6</v>
      </c>
      <c r="C13" s="7">
        <v>4</v>
      </c>
      <c r="D13" s="39"/>
      <c r="E13" s="9">
        <f t="shared" si="1"/>
        <v>0</v>
      </c>
      <c r="F13" s="2"/>
      <c r="G13" s="2"/>
    </row>
    <row r="14" spans="1:7" x14ac:dyDescent="0.2">
      <c r="A14" s="7" t="s">
        <v>34</v>
      </c>
      <c r="B14" s="7" t="s">
        <v>5</v>
      </c>
      <c r="C14" s="7">
        <v>2</v>
      </c>
      <c r="D14" s="39"/>
      <c r="E14" s="9">
        <f t="shared" si="1"/>
        <v>0</v>
      </c>
      <c r="F14" s="2"/>
      <c r="G14" s="2"/>
    </row>
    <row r="15" spans="1:7" x14ac:dyDescent="0.2">
      <c r="A15" s="2" t="s">
        <v>7</v>
      </c>
      <c r="B15" s="2" t="s">
        <v>6</v>
      </c>
      <c r="C15" s="2">
        <v>2</v>
      </c>
      <c r="D15" s="40"/>
      <c r="E15" s="11">
        <f t="shared" si="1"/>
        <v>0</v>
      </c>
      <c r="F15" s="2"/>
      <c r="G15" s="2"/>
    </row>
    <row r="16" spans="1:7" x14ac:dyDescent="0.2">
      <c r="A16" s="24" t="s">
        <v>52</v>
      </c>
      <c r="B16" s="2" t="s">
        <v>9</v>
      </c>
      <c r="C16" s="2">
        <v>10</v>
      </c>
      <c r="D16" s="40"/>
      <c r="E16" s="11">
        <f t="shared" si="1"/>
        <v>0</v>
      </c>
      <c r="F16" s="2"/>
      <c r="G16" s="2"/>
    </row>
    <row r="17" spans="1:9" x14ac:dyDescent="0.2">
      <c r="A17" s="2" t="s">
        <v>13</v>
      </c>
      <c r="B17" s="2" t="s">
        <v>8</v>
      </c>
      <c r="C17" s="2">
        <v>15</v>
      </c>
      <c r="D17" s="40"/>
      <c r="E17" s="11">
        <f t="shared" si="1"/>
        <v>0</v>
      </c>
      <c r="F17" s="2"/>
      <c r="G17" s="2"/>
    </row>
    <row r="18" spans="1:9" x14ac:dyDescent="0.2">
      <c r="A18" s="2" t="s">
        <v>44</v>
      </c>
      <c r="B18" s="2" t="s">
        <v>9</v>
      </c>
      <c r="C18" s="2">
        <v>10</v>
      </c>
      <c r="D18" s="40"/>
      <c r="E18" s="11">
        <f t="shared" si="1"/>
        <v>0</v>
      </c>
      <c r="F18" s="2"/>
      <c r="G18" s="2"/>
    </row>
    <row r="19" spans="1:9" x14ac:dyDescent="0.2">
      <c r="A19" s="13" t="s">
        <v>14</v>
      </c>
      <c r="B19" s="2"/>
      <c r="C19" s="2"/>
      <c r="D19" s="2"/>
      <c r="E19" s="11"/>
      <c r="F19" s="2"/>
      <c r="G19" s="2"/>
    </row>
    <row r="20" spans="1:9" x14ac:dyDescent="0.2">
      <c r="A20" s="24" t="s">
        <v>30</v>
      </c>
      <c r="B20" s="2" t="s">
        <v>10</v>
      </c>
      <c r="C20" s="2">
        <v>10</v>
      </c>
      <c r="D20" s="40"/>
      <c r="E20" s="11">
        <f t="shared" ref="E20:E29" si="2">+D20*C20</f>
        <v>0</v>
      </c>
      <c r="F20" s="2"/>
      <c r="G20" s="2"/>
    </row>
    <row r="21" spans="1:9" ht="12.75" customHeight="1" x14ac:dyDescent="0.2">
      <c r="A21" s="24" t="s">
        <v>31</v>
      </c>
      <c r="B21" s="2" t="s">
        <v>10</v>
      </c>
      <c r="C21" s="2">
        <v>10</v>
      </c>
      <c r="D21" s="40"/>
      <c r="E21" s="11">
        <f t="shared" si="2"/>
        <v>0</v>
      </c>
      <c r="F21" s="2"/>
      <c r="G21" s="2"/>
    </row>
    <row r="22" spans="1:9" x14ac:dyDescent="0.2">
      <c r="A22" s="2" t="s">
        <v>15</v>
      </c>
      <c r="B22" s="2" t="s">
        <v>16</v>
      </c>
      <c r="C22" s="2">
        <v>100</v>
      </c>
      <c r="D22" s="40"/>
      <c r="E22" s="11">
        <f t="shared" si="2"/>
        <v>0</v>
      </c>
      <c r="F22" s="2"/>
      <c r="G22" s="2"/>
    </row>
    <row r="23" spans="1:9" x14ac:dyDescent="0.2">
      <c r="A23" s="2" t="s">
        <v>41</v>
      </c>
      <c r="B23" s="2"/>
      <c r="C23" s="2"/>
      <c r="D23" s="2"/>
      <c r="E23" s="41"/>
      <c r="F23" s="2"/>
      <c r="G23" s="2"/>
    </row>
    <row r="24" spans="1:9" x14ac:dyDescent="0.2">
      <c r="A24" s="2" t="s">
        <v>42</v>
      </c>
      <c r="B24" s="2"/>
      <c r="C24" s="2"/>
      <c r="D24" s="2"/>
      <c r="E24" s="41"/>
      <c r="F24" s="2"/>
      <c r="G24" s="2"/>
    </row>
    <row r="25" spans="1:9" x14ac:dyDescent="0.2">
      <c r="A25" s="2" t="s">
        <v>32</v>
      </c>
      <c r="B25" s="2" t="s">
        <v>10</v>
      </c>
      <c r="C25" s="2">
        <v>40</v>
      </c>
      <c r="D25" s="40"/>
      <c r="E25" s="11">
        <f>+D25*C25</f>
        <v>0</v>
      </c>
      <c r="F25" s="2"/>
      <c r="G25" s="2"/>
    </row>
    <row r="26" spans="1:9" x14ac:dyDescent="0.2">
      <c r="A26" s="2" t="s">
        <v>17</v>
      </c>
      <c r="B26" s="2" t="s">
        <v>10</v>
      </c>
      <c r="C26" s="2">
        <v>20</v>
      </c>
      <c r="D26" s="40"/>
      <c r="E26" s="11">
        <f t="shared" si="2"/>
        <v>0</v>
      </c>
      <c r="F26" s="2"/>
      <c r="G26" s="2"/>
    </row>
    <row r="27" spans="1:9" x14ac:dyDescent="0.2">
      <c r="A27" s="2" t="s">
        <v>33</v>
      </c>
      <c r="B27" s="2" t="s">
        <v>10</v>
      </c>
      <c r="C27" s="2">
        <v>10</v>
      </c>
      <c r="D27" s="40"/>
      <c r="E27" s="11">
        <f t="shared" si="2"/>
        <v>0</v>
      </c>
      <c r="F27" s="2"/>
      <c r="G27" s="2"/>
    </row>
    <row r="28" spans="1:9" x14ac:dyDescent="0.2">
      <c r="A28" s="2" t="s">
        <v>18</v>
      </c>
      <c r="B28" s="2" t="s">
        <v>10</v>
      </c>
      <c r="C28" s="2">
        <v>20</v>
      </c>
      <c r="D28" s="40"/>
      <c r="E28" s="11">
        <f t="shared" si="2"/>
        <v>0</v>
      </c>
      <c r="F28" s="2"/>
      <c r="G28" s="2"/>
    </row>
    <row r="29" spans="1:9" ht="13.5" thickBot="1" x14ac:dyDescent="0.25">
      <c r="A29" s="2" t="s">
        <v>19</v>
      </c>
      <c r="B29" s="2" t="s">
        <v>20</v>
      </c>
      <c r="C29" s="2">
        <v>6</v>
      </c>
      <c r="D29" s="40"/>
      <c r="E29" s="11">
        <f t="shared" si="2"/>
        <v>0</v>
      </c>
      <c r="F29" s="2"/>
      <c r="G29" s="2"/>
    </row>
    <row r="30" spans="1:9" ht="13.5" thickTop="1" x14ac:dyDescent="0.2">
      <c r="A30" s="14" t="s">
        <v>21</v>
      </c>
      <c r="B30" s="15"/>
      <c r="C30" s="15"/>
      <c r="D30" s="16"/>
      <c r="E30" s="17">
        <f>SUM(E6:E29)</f>
        <v>0</v>
      </c>
      <c r="F30" s="2"/>
      <c r="G30" s="2"/>
    </row>
    <row r="31" spans="1:9" ht="13.5" thickBot="1" x14ac:dyDescent="0.25">
      <c r="A31" s="18" t="s">
        <v>22</v>
      </c>
      <c r="B31" s="19"/>
      <c r="C31" s="19"/>
      <c r="D31" s="20"/>
      <c r="E31" s="21">
        <f>+E30*0.21</f>
        <v>0</v>
      </c>
      <c r="F31" s="2"/>
      <c r="G31" s="2"/>
    </row>
    <row r="32" spans="1:9" ht="13.5" thickTop="1" x14ac:dyDescent="0.2">
      <c r="A32" s="13" t="s">
        <v>23</v>
      </c>
      <c r="B32" s="2"/>
      <c r="C32" s="2"/>
      <c r="D32" s="11"/>
      <c r="E32" s="22">
        <f>SUM(E30:E31)</f>
        <v>0</v>
      </c>
      <c r="F32" s="2"/>
      <c r="G32" s="2"/>
      <c r="I32" s="23" t="s">
        <v>24</v>
      </c>
    </row>
    <row r="33" spans="1:5" x14ac:dyDescent="0.2">
      <c r="A33" s="2"/>
      <c r="B33" s="2"/>
      <c r="C33" s="2"/>
      <c r="D33" s="2"/>
      <c r="E33" s="11"/>
    </row>
    <row r="34" spans="1:5" x14ac:dyDescent="0.2">
      <c r="A34" s="2"/>
      <c r="B34" s="2"/>
      <c r="C34" s="2"/>
    </row>
    <row r="37" spans="1:5" x14ac:dyDescent="0.2">
      <c r="A37" s="38" t="s">
        <v>59</v>
      </c>
    </row>
  </sheetData>
  <printOptions horizontalCentered="1"/>
  <pageMargins left="0" right="0" top="1.3779527559055118" bottom="0.98425196850393704" header="0.51181102362204722" footer="0.51181102362204722"/>
  <pageSetup paperSize="9" scale="92" fitToHeight="0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605-026</vt:lpstr>
      <vt:lpstr>605-027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Miroslav</dc:creator>
  <cp:lastModifiedBy>sabina.kolocova</cp:lastModifiedBy>
  <cp:lastPrinted>2020-08-05T09:25:31Z</cp:lastPrinted>
  <dcterms:created xsi:type="dcterms:W3CDTF">2018-06-25T09:50:02Z</dcterms:created>
  <dcterms:modified xsi:type="dcterms:W3CDTF">2020-08-05T09:25:35Z</dcterms:modified>
</cp:coreProperties>
</file>