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List1!$A$1:$H$37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17" i="1"/>
  <c r="G18" i="1"/>
  <c r="G19" i="1"/>
  <c r="G20" i="1"/>
  <c r="G21" i="1"/>
  <c r="G16" i="1"/>
  <c r="G11" i="1"/>
  <c r="G27" i="1" l="1"/>
  <c r="G28" i="1" s="1"/>
  <c r="G29" i="1" s="1"/>
</calcChain>
</file>

<file path=xl/sharedStrings.xml><?xml version="1.0" encoding="utf-8"?>
<sst xmlns="http://schemas.openxmlformats.org/spreadsheetml/2006/main" count="61" uniqueCount="61">
  <si>
    <t>Identifikační údaje uchazeče:</t>
  </si>
  <si>
    <t>Číslo položky</t>
  </si>
  <si>
    <t>Název</t>
  </si>
  <si>
    <t>Technická specifikace</t>
  </si>
  <si>
    <t xml:space="preserve">množství </t>
  </si>
  <si>
    <t>Nabízené parametry</t>
  </si>
  <si>
    <t xml:space="preserve"> jednotková cena bez DPH</t>
  </si>
  <si>
    <t>celková cena bez DPH</t>
  </si>
  <si>
    <t>Poznámka</t>
  </si>
  <si>
    <t>1.</t>
  </si>
  <si>
    <t>2.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</si>
  <si>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</si>
  <si>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</si>
  <si>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</si>
  <si>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</si>
  <si>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</si>
  <si>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V </t>
  </si>
  <si>
    <t xml:space="preserve">dne </t>
  </si>
  <si>
    <t xml:space="preserve">Osoba oprávněna jednat: </t>
  </si>
  <si>
    <t xml:space="preserve">Funkce: </t>
  </si>
  <si>
    <t>Podpis:</t>
  </si>
  <si>
    <t>Malotraktor</t>
  </si>
  <si>
    <t>Příloha č. 1</t>
  </si>
  <si>
    <t>Pořízení malotraktoru s příslušenstvím pro SZeŠ a SOŠ Poděbrady, p.o.</t>
  </si>
  <si>
    <r>
      <rPr>
        <b/>
        <sz val="12"/>
        <rFont val="Times New Roman"/>
        <family val="1"/>
        <charset val="238"/>
      </rPr>
      <t>Převodovka</t>
    </r>
    <r>
      <rPr>
        <sz val="12"/>
        <rFont val="Times New Roman"/>
        <family val="1"/>
        <charset val="238"/>
      </rPr>
      <t>: Mechanická, Min. 8 rychlostí vpřed a 8 rychlostí vzad, Stálý náhon 4x4, Zadní uzávěrka diferenciálu, Přední a zadní vývodová hřídel 540 a 1000 ot./min</t>
    </r>
  </si>
  <si>
    <r>
      <rPr>
        <b/>
        <sz val="12"/>
        <rFont val="Times New Roman"/>
        <family val="1"/>
        <charset val="238"/>
      </rPr>
      <t>Hydraulika:</t>
    </r>
    <r>
      <rPr>
        <sz val="12"/>
        <rFont val="Times New Roman"/>
        <family val="1"/>
        <charset val="238"/>
      </rPr>
      <t xml:space="preserve"> Zadní 3-bodový závěs kategorie 1 s min. nosností 850 kg, Přední 3-bodový závěs kategorie 1 s min. nosností 450 kg, Vzadu min. 3 hydraulické okruhy s rychlospojkami, Přední řiditelná náprava hydrostaticky řízená</t>
    </r>
  </si>
  <si>
    <r>
      <rPr>
        <b/>
        <sz val="12"/>
        <rFont val="Times New Roman"/>
        <family val="1"/>
        <charset val="238"/>
      </rPr>
      <t>Kabina:</t>
    </r>
    <r>
      <rPr>
        <sz val="12"/>
        <rFont val="Times New Roman"/>
        <family val="1"/>
        <charset val="238"/>
      </rPr>
      <t xml:space="preserve"> Bezpečnostní kabina s topením, Min. 2 přední a 2 zadní pracovní světla</t>
    </r>
  </si>
  <si>
    <r>
      <rPr>
        <b/>
        <sz val="12"/>
        <rFont val="Times New Roman"/>
        <family val="1"/>
        <charset val="238"/>
      </rPr>
      <t>Příslušenství:</t>
    </r>
    <r>
      <rPr>
        <sz val="12"/>
        <rFont val="Times New Roman"/>
        <family val="1"/>
        <charset val="238"/>
      </rPr>
      <t xml:space="preserve"> Rozměr pneu 7,5x16, Přední a zadní rychlozávěs, Tažný závěs na vlek, Maják</t>
    </r>
  </si>
  <si>
    <t>Žací sekačka</t>
  </si>
  <si>
    <t>3.</t>
  </si>
  <si>
    <t>Obraceč a shrnovač píce</t>
  </si>
  <si>
    <t>Šířka záběru min. 180 cm, Agregovatelný s malotraktorem, Závěs kat. 1 nebo rychlozávěs, Kloubový hřídel, Hmotnost max. 100 kg</t>
  </si>
  <si>
    <t>4.</t>
  </si>
  <si>
    <t>Secí stroj</t>
  </si>
  <si>
    <t>Pracovní záběr 1,5 m, Mechanické výsevní ústrojí, Diskové botky, Plynule nastavitelný výsevek, Agregovatelný s malotraktorem</t>
  </si>
  <si>
    <t>5.</t>
  </si>
  <si>
    <t>Kompaktor</t>
  </si>
  <si>
    <t>Nesený, pérový kompaktor, Pracovní záběr min. 160 cm, Pracovní hloubka min. 15 cm, Min. 10 pracovních těles, Zadní drobící válec s výškovou regulací, Průměr válce min. 30 cm, Agregovatelný s malotraktorem, Závěs kat. 1 nebo rychlozávěs, Hmotnost max. 330 kg</t>
  </si>
  <si>
    <t>6.</t>
  </si>
  <si>
    <t>Diskové brány</t>
  </si>
  <si>
    <t>Min. pracovní záběr 120 cm, Jištění proti nárazu do překážky, Výška strniště min. 4 cm, Kloubový hřídel s rychloběžkou, Agregovatelná s malotraktorem, Závěs kat. 1 nebo rychlozávěs, Hmotnost max. 120 kg</t>
  </si>
  <si>
    <t>7.</t>
  </si>
  <si>
    <t>Čelně nesený žací adaptér na sečení trávy</t>
  </si>
  <si>
    <t>Pracovní záběr min. 155 cm, Výška strniště v rozmezí min. 15 - 135 mm, Výškově stavitelná kopírovací kolečka, Bezpečnostní kopírovací válečky, Min. 3 sekací nože, Sada mulčovacích nožů, Agregovatelný s malotraktorem, Závěs kat. 1 nebo rychlozávěs, Kloubový hřídel, Hmotnost max. 210 kg</t>
  </si>
  <si>
    <t>8.</t>
  </si>
  <si>
    <t>Tažený kolektor na sběr trávy</t>
  </si>
  <si>
    <t>Objem min. 1000 l, S turbínou a odsáváním, Vysýpání se zdvihem, Výška výsypu min. 190 cm, Přesah při výsypu min. 56 cm, Agregovatelný s malotraktorem, Hmotnost max. 500 kg</t>
  </si>
  <si>
    <t>9.</t>
  </si>
  <si>
    <t>Sazeč brambor</t>
  </si>
  <si>
    <t>Dvouřádkový sazeč brambor, Rozteč řádku v rozmezí 50 - 60 cm, Vzdálenost hlíz v řádku v rozmezí 25 - 38 cm, Hloubka sázení v rozmezí 4 - 8 cm, Zahrnovací radličky,  Agregovatelný s malotraktorem, Závěs kat. 1 nebo rychlozávěs, Hmotnost max. 180 kg</t>
  </si>
  <si>
    <t>10.</t>
  </si>
  <si>
    <t>Vyorávač brambor</t>
  </si>
  <si>
    <t>Jednořádkový vyorávač brambor, Hloubka vyorávání max. 12 cm, Separační pás, Separace brambor za vyorávač,  Agregovatelný s malotraktorem, Závěs kat. 1 nebo rychlozávěs, Pohon pomocí vývodového hřídele, Kloubový hřídel, Hmotnost max. 180 kg</t>
  </si>
  <si>
    <t>11.</t>
  </si>
  <si>
    <t>Traktorový štěpkovač</t>
  </si>
  <si>
    <t>12.</t>
  </si>
  <si>
    <t>Traktorový vlek</t>
  </si>
  <si>
    <t>Max. průměr větví 12 cm, Průměr kotouče min. 560 mm, Min. počet nožů 4, Otáčky rotoru min. 800, Velikost štěpky 5 - 15 mm, Vkládací otvor o rozměru min. 620x620 mm, Hydraulicky poháněné vkládací válce se zpětným chodem, Bezpečnostní jištění vkládání, Mechanicky otočný komín min. o 180°,  Agregovatelný s malotraktorem, Závěs kat. 1 nebo rychlozávěs, Kloubový hřídel, Hmotnost max. 280 kg</t>
  </si>
  <si>
    <r>
      <t>Traktorový přívěs třístranně sklápěný, Užitečná hmotnost min. 5 t, Hydraulické sklápění, Odpružené nápravy, Závěsné oko o průměru 40 mm, Provozní brzdy pneumatické, parkovací brzda mechanická ruční, Výška bočnic min. 50 cm, Užitkový objem min. 4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5 kusů pneumatik o min. rozměru 10,0/75-15,3</t>
    </r>
  </si>
  <si>
    <r>
      <rPr>
        <b/>
        <sz val="12"/>
        <rFont val="Times New Roman"/>
        <family val="1"/>
        <charset val="238"/>
      </rPr>
      <t xml:space="preserve">Motor: </t>
    </r>
    <r>
      <rPr>
        <sz val="12"/>
        <rFont val="Times New Roman"/>
        <family val="1"/>
        <charset val="238"/>
      </rPr>
      <t>Vodou chlazený dieslový motor, Min. výkon 44 Hp,  Min. 4 válce, Min. zdvihový objem 1490 cm</t>
    </r>
    <r>
      <rPr>
        <vertAlign val="superscript"/>
        <sz val="12"/>
        <rFont val="Times New Roman"/>
        <family val="1"/>
        <charset val="238"/>
      </rPr>
      <t>3</t>
    </r>
  </si>
  <si>
    <t xml:space="preserve"> Pracovní záběr min. 160 cm, Pracovní hloubka min. 8 cm, Velikost disků min. 50 cm, Úhel natočení disků v rozsahu min. 0 - 20 stupňů, Agregovatelné s malotraktorem, Hmotnost max. 380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</si>
</sst>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horizontal="left" vertical="top" wrapText="1"/>
    </xf>
    <xf numFmtId="164" fontId="0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 wrapText="1"/>
    </xf>
    <xf numFmtId="164" fontId="0" fillId="0" borderId="22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165" fontId="0" fillId="3" borderId="16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3" borderId="18" xfId="0" applyFont="1" applyFill="1" applyBorder="1" applyAlignment="1">
      <alignment wrapText="1"/>
    </xf>
    <xf numFmtId="0" fontId="0" fillId="3" borderId="16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workbookViewId="0">
      <selection activeCell="F19" sqref="F19"/>
    </sheetView>
  </sheetViews>
  <sheetFormatPr defaultRowHeight="15" x14ac:dyDescent="0.25"/>
  <cols>
    <col min="2" max="2" width="27.28515625" customWidth="1"/>
    <col min="3" max="3" width="45.85546875" customWidth="1"/>
    <col min="5" max="5" width="32.28515625" customWidth="1"/>
    <col min="6" max="6" width="12.42578125" customWidth="1"/>
    <col min="7" max="7" width="11.28515625" customWidth="1"/>
    <col min="8" max="8" width="18.140625" customWidth="1"/>
  </cols>
  <sheetData>
    <row r="1" spans="1:8" x14ac:dyDescent="0.25">
      <c r="A1" t="s">
        <v>22</v>
      </c>
    </row>
    <row r="3" spans="1:8" ht="18" x14ac:dyDescent="0.25">
      <c r="A3" s="20" t="s">
        <v>23</v>
      </c>
    </row>
    <row r="4" spans="1:8" x14ac:dyDescent="0.25">
      <c r="A4" s="19" t="s">
        <v>14</v>
      </c>
    </row>
    <row r="5" spans="1:8" x14ac:dyDescent="0.25">
      <c r="A5" s="19"/>
    </row>
    <row r="6" spans="1:8" x14ac:dyDescent="0.25">
      <c r="A6" s="19" t="s">
        <v>15</v>
      </c>
    </row>
    <row r="7" spans="1:8" ht="15.75" thickBot="1" x14ac:dyDescent="0.3"/>
    <row r="8" spans="1:8" x14ac:dyDescent="0.25">
      <c r="A8" s="47" t="s">
        <v>0</v>
      </c>
      <c r="B8" s="48"/>
      <c r="C8" s="1"/>
      <c r="D8" s="2"/>
      <c r="E8" s="2"/>
      <c r="F8" s="2"/>
      <c r="G8" s="3"/>
      <c r="H8" s="4"/>
    </row>
    <row r="9" spans="1:8" ht="15.75" thickBot="1" x14ac:dyDescent="0.3">
      <c r="A9" s="49"/>
      <c r="B9" s="50"/>
      <c r="C9" s="5"/>
      <c r="D9" s="6"/>
      <c r="E9" s="6"/>
      <c r="F9" s="6"/>
      <c r="G9" s="7"/>
      <c r="H9" s="8"/>
    </row>
    <row r="10" spans="1:8" ht="36.75" thickBot="1" x14ac:dyDescent="0.3">
      <c r="A10" s="9" t="s">
        <v>1</v>
      </c>
      <c r="B10" s="10" t="s">
        <v>2</v>
      </c>
      <c r="C10" s="11" t="s">
        <v>3</v>
      </c>
      <c r="D10" s="12" t="s">
        <v>4</v>
      </c>
      <c r="E10" s="11" t="s">
        <v>5</v>
      </c>
      <c r="F10" s="12" t="s">
        <v>6</v>
      </c>
      <c r="G10" s="12" t="s">
        <v>7</v>
      </c>
      <c r="H10" s="13" t="s">
        <v>8</v>
      </c>
    </row>
    <row r="11" spans="1:8" ht="50.25" x14ac:dyDescent="0.25">
      <c r="A11" s="35" t="s">
        <v>9</v>
      </c>
      <c r="B11" s="36" t="s">
        <v>21</v>
      </c>
      <c r="C11" s="22" t="s">
        <v>59</v>
      </c>
      <c r="D11" s="41">
        <v>1</v>
      </c>
      <c r="E11" s="23"/>
      <c r="F11" s="42"/>
      <c r="G11" s="44">
        <f>D11*F11</f>
        <v>0</v>
      </c>
      <c r="H11" s="24"/>
    </row>
    <row r="12" spans="1:8" ht="63" x14ac:dyDescent="0.25">
      <c r="A12" s="27"/>
      <c r="B12" s="28"/>
      <c r="C12" s="29" t="s">
        <v>24</v>
      </c>
      <c r="D12" s="16"/>
      <c r="E12" s="31"/>
      <c r="F12" s="43"/>
      <c r="G12" s="21"/>
      <c r="H12" s="34"/>
    </row>
    <row r="13" spans="1:8" ht="78.75" x14ac:dyDescent="0.25">
      <c r="A13" s="27"/>
      <c r="B13" s="28"/>
      <c r="C13" s="29" t="s">
        <v>25</v>
      </c>
      <c r="D13" s="16"/>
      <c r="E13" s="31"/>
      <c r="F13" s="43"/>
      <c r="G13" s="21"/>
      <c r="H13" s="34"/>
    </row>
    <row r="14" spans="1:8" ht="31.5" x14ac:dyDescent="0.25">
      <c r="A14" s="27"/>
      <c r="B14" s="28"/>
      <c r="C14" s="29" t="s">
        <v>26</v>
      </c>
      <c r="D14" s="16"/>
      <c r="E14" s="31"/>
      <c r="F14" s="43"/>
      <c r="G14" s="21"/>
      <c r="H14" s="34"/>
    </row>
    <row r="15" spans="1:8" ht="31.5" x14ac:dyDescent="0.25">
      <c r="A15" s="37"/>
      <c r="B15" s="38"/>
      <c r="C15" s="29" t="s">
        <v>27</v>
      </c>
      <c r="D15" s="30"/>
      <c r="E15" s="31"/>
      <c r="F15" s="32"/>
      <c r="G15" s="33"/>
      <c r="H15" s="34"/>
    </row>
    <row r="16" spans="1:8" ht="78.75" x14ac:dyDescent="0.25">
      <c r="A16" s="37" t="s">
        <v>10</v>
      </c>
      <c r="B16" s="38" t="s">
        <v>28</v>
      </c>
      <c r="C16" s="29" t="s">
        <v>40</v>
      </c>
      <c r="D16" s="30">
        <v>1</v>
      </c>
      <c r="E16" s="31"/>
      <c r="F16" s="32"/>
      <c r="G16" s="33">
        <f>D16*F16</f>
        <v>0</v>
      </c>
      <c r="H16" s="34"/>
    </row>
    <row r="17" spans="1:8" ht="47.25" x14ac:dyDescent="0.25">
      <c r="A17" s="37" t="s">
        <v>29</v>
      </c>
      <c r="B17" s="38" t="s">
        <v>30</v>
      </c>
      <c r="C17" s="29" t="s">
        <v>31</v>
      </c>
      <c r="D17" s="30">
        <v>1</v>
      </c>
      <c r="E17" s="31"/>
      <c r="F17" s="32"/>
      <c r="G17" s="33">
        <f t="shared" ref="G17:G26" si="0">D17*F17</f>
        <v>0</v>
      </c>
      <c r="H17" s="34"/>
    </row>
    <row r="18" spans="1:8" ht="47.25" x14ac:dyDescent="0.25">
      <c r="A18" s="37" t="s">
        <v>32</v>
      </c>
      <c r="B18" s="38" t="s">
        <v>33</v>
      </c>
      <c r="C18" s="29" t="s">
        <v>34</v>
      </c>
      <c r="D18" s="30">
        <v>1</v>
      </c>
      <c r="E18" s="31"/>
      <c r="F18" s="32"/>
      <c r="G18" s="33">
        <f t="shared" si="0"/>
        <v>0</v>
      </c>
      <c r="H18" s="34"/>
    </row>
    <row r="19" spans="1:8" ht="94.5" x14ac:dyDescent="0.25">
      <c r="A19" s="37" t="s">
        <v>35</v>
      </c>
      <c r="B19" s="38" t="s">
        <v>36</v>
      </c>
      <c r="C19" s="29" t="s">
        <v>37</v>
      </c>
      <c r="D19" s="30">
        <v>1</v>
      </c>
      <c r="E19" s="31"/>
      <c r="F19" s="32"/>
      <c r="G19" s="33">
        <f t="shared" si="0"/>
        <v>0</v>
      </c>
      <c r="H19" s="34"/>
    </row>
    <row r="20" spans="1:8" ht="78.75" x14ac:dyDescent="0.25">
      <c r="A20" s="37" t="s">
        <v>38</v>
      </c>
      <c r="B20" s="38" t="s">
        <v>39</v>
      </c>
      <c r="C20" s="29" t="s">
        <v>60</v>
      </c>
      <c r="D20" s="30">
        <v>1</v>
      </c>
      <c r="E20" s="31"/>
      <c r="F20" s="32"/>
      <c r="G20" s="33">
        <f t="shared" si="0"/>
        <v>0</v>
      </c>
      <c r="H20" s="34"/>
    </row>
    <row r="21" spans="1:8" ht="110.25" x14ac:dyDescent="0.25">
      <c r="A21" s="37" t="s">
        <v>41</v>
      </c>
      <c r="B21" s="38" t="s">
        <v>42</v>
      </c>
      <c r="C21" s="29" t="s">
        <v>43</v>
      </c>
      <c r="D21" s="30">
        <v>1</v>
      </c>
      <c r="E21" s="31"/>
      <c r="F21" s="32"/>
      <c r="G21" s="33">
        <f t="shared" si="0"/>
        <v>0</v>
      </c>
      <c r="H21" s="34"/>
    </row>
    <row r="22" spans="1:8" ht="63" x14ac:dyDescent="0.25">
      <c r="A22" s="37" t="s">
        <v>44</v>
      </c>
      <c r="B22" s="38" t="s">
        <v>45</v>
      </c>
      <c r="C22" s="29" t="s">
        <v>46</v>
      </c>
      <c r="D22" s="30">
        <v>1</v>
      </c>
      <c r="E22" s="31"/>
      <c r="F22" s="32"/>
      <c r="G22" s="33">
        <f>D22*F22</f>
        <v>0</v>
      </c>
      <c r="H22" s="34"/>
    </row>
    <row r="23" spans="1:8" ht="94.5" x14ac:dyDescent="0.25">
      <c r="A23" s="37" t="s">
        <v>47</v>
      </c>
      <c r="B23" s="38" t="s">
        <v>48</v>
      </c>
      <c r="C23" s="29" t="s">
        <v>49</v>
      </c>
      <c r="D23" s="30">
        <v>1</v>
      </c>
      <c r="E23" s="31"/>
      <c r="F23" s="32"/>
      <c r="G23" s="33">
        <f t="shared" si="0"/>
        <v>0</v>
      </c>
      <c r="H23" s="34"/>
    </row>
    <row r="24" spans="1:8" ht="94.5" x14ac:dyDescent="0.25">
      <c r="A24" s="39" t="s">
        <v>50</v>
      </c>
      <c r="B24" s="40" t="s">
        <v>51</v>
      </c>
      <c r="C24" s="29" t="s">
        <v>52</v>
      </c>
      <c r="D24" s="30">
        <v>1</v>
      </c>
      <c r="E24" s="31"/>
      <c r="F24" s="32"/>
      <c r="G24" s="33">
        <f t="shared" si="0"/>
        <v>0</v>
      </c>
      <c r="H24" s="34"/>
    </row>
    <row r="25" spans="1:8" ht="141.75" x14ac:dyDescent="0.25">
      <c r="A25" s="27" t="s">
        <v>53</v>
      </c>
      <c r="B25" s="28" t="s">
        <v>54</v>
      </c>
      <c r="C25" s="29" t="s">
        <v>57</v>
      </c>
      <c r="D25" s="30">
        <v>1</v>
      </c>
      <c r="E25" s="31"/>
      <c r="F25" s="32"/>
      <c r="G25" s="33">
        <f t="shared" si="0"/>
        <v>0</v>
      </c>
      <c r="H25" s="34"/>
    </row>
    <row r="26" spans="1:8" ht="114" thickBot="1" x14ac:dyDescent="0.3">
      <c r="A26" s="45" t="s">
        <v>55</v>
      </c>
      <c r="B26" s="46" t="s">
        <v>56</v>
      </c>
      <c r="C26" s="14" t="s">
        <v>58</v>
      </c>
      <c r="D26" s="16">
        <v>1</v>
      </c>
      <c r="E26" s="15"/>
      <c r="F26" s="17"/>
      <c r="G26" s="33">
        <f t="shared" si="0"/>
        <v>0</v>
      </c>
      <c r="H26" s="18"/>
    </row>
    <row r="27" spans="1:8" ht="15.75" thickBot="1" x14ac:dyDescent="0.3">
      <c r="B27" s="53" t="s">
        <v>11</v>
      </c>
      <c r="C27" s="54"/>
      <c r="D27" s="54"/>
      <c r="E27" s="54"/>
      <c r="F27" s="54"/>
      <c r="G27" s="51">
        <f>SUM(G11:G26)</f>
        <v>0</v>
      </c>
      <c r="H27" s="52"/>
    </row>
    <row r="28" spans="1:8" ht="15.75" thickBot="1" x14ac:dyDescent="0.3">
      <c r="B28" s="53" t="s">
        <v>12</v>
      </c>
      <c r="C28" s="54"/>
      <c r="D28" s="54"/>
      <c r="E28" s="54"/>
      <c r="F28" s="54"/>
      <c r="G28" s="51">
        <f>G27*0.21</f>
        <v>0</v>
      </c>
      <c r="H28" s="52"/>
    </row>
    <row r="29" spans="1:8" ht="15.75" thickBot="1" x14ac:dyDescent="0.3">
      <c r="B29" s="53" t="s">
        <v>13</v>
      </c>
      <c r="C29" s="54"/>
      <c r="D29" s="54"/>
      <c r="E29" s="54"/>
      <c r="F29" s="54"/>
      <c r="G29" s="51">
        <f>SUM(G27:H28)</f>
        <v>0</v>
      </c>
      <c r="H29" s="52"/>
    </row>
    <row r="34" spans="2:4" ht="15.75" x14ac:dyDescent="0.25">
      <c r="B34" s="25" t="s">
        <v>16</v>
      </c>
      <c r="C34" s="25" t="s">
        <v>17</v>
      </c>
    </row>
    <row r="35" spans="2:4" ht="15.75" x14ac:dyDescent="0.25">
      <c r="B35" s="25"/>
    </row>
    <row r="36" spans="2:4" ht="15.75" x14ac:dyDescent="0.25">
      <c r="B36" s="25" t="s">
        <v>18</v>
      </c>
      <c r="D36" s="26" t="s">
        <v>20</v>
      </c>
    </row>
    <row r="37" spans="2:4" ht="15.75" x14ac:dyDescent="0.25">
      <c r="B37" s="26" t="s">
        <v>19</v>
      </c>
    </row>
  </sheetData>
  <mergeCells count="7">
    <mergeCell ref="A8:B9"/>
    <mergeCell ref="G28:H28"/>
    <mergeCell ref="B29:F29"/>
    <mergeCell ref="G29:H29"/>
    <mergeCell ref="B27:F27"/>
    <mergeCell ref="G27:H27"/>
    <mergeCell ref="B28:F28"/>
  </mergeCell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2017-03-17T11:13:16Z</cp:lastPrinted>
  <dcterms:created xsi:type="dcterms:W3CDTF">2017-03-17T08:41:03Z</dcterms:created>
  <dcterms:modified xsi:type="dcterms:W3CDTF">2017-07-21T08:04:22Z</dcterms:modified>
</cp:coreProperties>
</file>