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2" windowHeight="8952" activeTab="0"/>
  </bookViews>
  <sheets>
    <sheet name="3. Rozpočet - standard na výšku" sheetId="1" r:id="rId1"/>
  </sheets>
  <definedNames>
    <definedName name="_xlnm.Print_Titles" localSheetId="0">'3. Rozpočet - standard na výšku'!$10:$12</definedName>
  </definedNames>
  <calcPr fullCalcOnLoad="1"/>
</workbook>
</file>

<file path=xl/sharedStrings.xml><?xml version="1.0" encoding="utf-8"?>
<sst xmlns="http://schemas.openxmlformats.org/spreadsheetml/2006/main" count="86" uniqueCount="72">
  <si>
    <t xml:space="preserve">Místo:   </t>
  </si>
  <si>
    <t>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</si>
  <si>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</si>
  <si>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</si>
  <si>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</si>
  <si>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</si>
  <si>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</si>
  <si>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</si>
  <si>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</si>
  <si>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</si>
  <si>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</si>
  <si>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</si>
  <si>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</si>
  <si>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</si>
  <si>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</si>
  <si>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HSV</t>
  </si>
  <si>
    <t xml:space="preserve">Práce a dodávky HSV   </t>
  </si>
  <si>
    <t xml:space="preserve">Zemní práce   </t>
  </si>
  <si>
    <t xml:space="preserve">Komunikace   </t>
  </si>
  <si>
    <t>9</t>
  </si>
  <si>
    <t xml:space="preserve">Ostatní konstrukce a práce-bourání   </t>
  </si>
  <si>
    <t>Celkem   bez DPH</t>
  </si>
  <si>
    <t xml:space="preserve">Zhotovitel: </t>
  </si>
  <si>
    <t>Celkem  s  DPH</t>
  </si>
  <si>
    <t>Objednatel:   KSÚS Středočeského kraje</t>
  </si>
  <si>
    <t xml:space="preserve">Datum: </t>
  </si>
  <si>
    <t xml:space="preserve">Zpracoval: </t>
  </si>
  <si>
    <t>014131</t>
  </si>
  <si>
    <t>02520</t>
  </si>
  <si>
    <t>02720</t>
  </si>
  <si>
    <t>02991</t>
  </si>
  <si>
    <t>03100</t>
  </si>
  <si>
    <t xml:space="preserve">POPLATKY ZA SKLÁDKU TYP S-NO (NEBEZPEČNÝ ODPAD)                                                     </t>
  </si>
  <si>
    <t xml:space="preserve">ZKOUŠENÍ MATERIÁLŮ NEZÁVISLOU ZKUŠEBNOU                                                             </t>
  </si>
  <si>
    <t xml:space="preserve">POMOC PRÁCE ZŘÍZ NEBO ZAJIŠŤ REGULACI A OCHRANU DOPRAVY                                             </t>
  </si>
  <si>
    <t xml:space="preserve">OSTATNÍ POŽADAVKY - INFORMAČNÍ TABULE                                                               </t>
  </si>
  <si>
    <t xml:space="preserve">ZAŘÍZENÍ STAVENIŠTĚ - ZŘÍZENÍ, PROVOZ, DEMONTÁŽ                                                     </t>
  </si>
  <si>
    <t xml:space="preserve">M3   </t>
  </si>
  <si>
    <t xml:space="preserve">KPL  </t>
  </si>
  <si>
    <t xml:space="preserve">KČ   </t>
  </si>
  <si>
    <t xml:space="preserve">KUS  </t>
  </si>
  <si>
    <t>Všeobecné konstrukce a práce</t>
  </si>
  <si>
    <t>113728</t>
  </si>
  <si>
    <t>113765</t>
  </si>
  <si>
    <t>12911</t>
  </si>
  <si>
    <t>12920</t>
  </si>
  <si>
    <t xml:space="preserve">FRÉZOVÁNÍ ZPEVNĚNÝCH PLOCH ASFALTOVÝCH, ODVOZ DO 20KM                                               </t>
  </si>
  <si>
    <t xml:space="preserve">FRÉZOVÁNÍ DRÁŽKY PRŮŘEZU DO 600MM2 V ASFALTOVÉ VOZOVCE                                              </t>
  </si>
  <si>
    <t xml:space="preserve">ČIŠTĚNÍ VOZOVEK OD NÁNOSU                                                                           </t>
  </si>
  <si>
    <t xml:space="preserve">ČIŠTĚNÍ KRAJNIC OD NÁNOSU                                                                           </t>
  </si>
  <si>
    <t xml:space="preserve">M    </t>
  </si>
  <si>
    <t xml:space="preserve">M2   </t>
  </si>
  <si>
    <t>21810</t>
  </si>
  <si>
    <t>21844</t>
  </si>
  <si>
    <t>56960</t>
  </si>
  <si>
    <t>572213</t>
  </si>
  <si>
    <t>574A44</t>
  </si>
  <si>
    <t xml:space="preserve">HUTNĚNÉ ASFALTOVÉ VRSTVY - vyrovnávka                                                               </t>
  </si>
  <si>
    <t xml:space="preserve">SANACE KONSTRUKČNÍCH VRSTEV tl.25 cm, včetně odvozu a uložení                                       </t>
  </si>
  <si>
    <t xml:space="preserve">ZPEVNĚNÍ KRAJNIC Z RECYKLOVANÉHO MATERIÁLU                                                          </t>
  </si>
  <si>
    <t xml:space="preserve">SPOJOVACÍ POSTŘIK Z EMULZE DO 0,5KG/M2                                                              </t>
  </si>
  <si>
    <t xml:space="preserve">ASFALTOVÝ BETON PRO OBRUSNÉ VRSTVY ACO 11+, 11S TL. 50MM                                            </t>
  </si>
  <si>
    <t>T</t>
  </si>
  <si>
    <t>931325</t>
  </si>
  <si>
    <t>915111</t>
  </si>
  <si>
    <t xml:space="preserve">TĚSNĚNÍ DILATAČ SPAR ASF ZÁLIVKOU MODIFIK PRŮŘ DO 600MM2                                            </t>
  </si>
  <si>
    <t xml:space="preserve">VODOROVNÉ DOPRAVNÍ ZNAČENÍ BARVOU HLADKÉ - DODÁVKA A POKLÁDKA                                       </t>
  </si>
  <si>
    <t>Objekt:   silnice č. III/10811; staničení  2,295 - 4,360km</t>
  </si>
  <si>
    <t>Stavba:   III/10811 Hřiby - I/2</t>
  </si>
  <si>
    <t xml:space="preserve">POPLATKY ZA SKLÁDKU                                </t>
  </si>
  <si>
    <t xml:space="preserve">VODOROVNÉ PŘEMÍSTĚNÍ ZEMINA A KAMENÍ NA SKLÁDKU DO 20 KM        </t>
  </si>
  <si>
    <t xml:space="preserve">ČIŠTĚNÍ PŘÍKOPŮ OD NÁNOSU DO 0,25M3/M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</si>
</sst>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#,##0.00_ ;\-#,##0.00\ "/>
  </numFmts>
  <fonts count="49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b/>
      <sz val="14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39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3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66" fontId="8" fillId="0" borderId="0" xfId="0" applyNumberFormat="1" applyFont="1" applyAlignment="1">
      <alignment horizontal="right"/>
    </xf>
    <xf numFmtId="39" fontId="8" fillId="0" borderId="0" xfId="0" applyNumberFormat="1" applyFont="1" applyAlignment="1">
      <alignment horizontal="right"/>
    </xf>
    <xf numFmtId="37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 wrapText="1"/>
    </xf>
    <xf numFmtId="166" fontId="9" fillId="0" borderId="0" xfId="0" applyNumberFormat="1" applyFont="1" applyAlignment="1">
      <alignment horizontal="right"/>
    </xf>
    <xf numFmtId="39" fontId="9" fillId="0" borderId="0" xfId="0" applyNumberFormat="1" applyFont="1" applyAlignment="1">
      <alignment horizontal="right"/>
    </xf>
    <xf numFmtId="39" fontId="5" fillId="0" borderId="10" xfId="0" applyNumberFormat="1" applyFont="1" applyBorder="1" applyAlignment="1">
      <alignment horizontal="right"/>
    </xf>
    <xf numFmtId="37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166" fontId="10" fillId="0" borderId="0" xfId="0" applyNumberFormat="1" applyFont="1" applyAlignment="1">
      <alignment horizontal="right"/>
    </xf>
    <xf numFmtId="39" fontId="10" fillId="0" borderId="0" xfId="0" applyNumberFormat="1" applyFont="1" applyAlignment="1">
      <alignment horizontal="right"/>
    </xf>
    <xf numFmtId="39" fontId="5" fillId="0" borderId="11" xfId="0" applyNumberFormat="1" applyFont="1" applyBorder="1" applyAlignment="1">
      <alignment horizontal="right"/>
    </xf>
    <xf numFmtId="39" fontId="47" fillId="0" borderId="0" xfId="0" applyNumberFormat="1" applyFont="1" applyAlignment="1">
      <alignment horizontal="right"/>
    </xf>
    <xf numFmtId="37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166" fontId="5" fillId="0" borderId="11" xfId="0" applyNumberFormat="1" applyFont="1" applyBorder="1" applyAlignment="1">
      <alignment horizontal="right"/>
    </xf>
    <xf numFmtId="37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166" fontId="5" fillId="0" borderId="10" xfId="0" applyNumberFormat="1" applyFont="1" applyBorder="1" applyAlignment="1">
      <alignment horizontal="right"/>
    </xf>
    <xf numFmtId="0" fontId="48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tabSelected="1" zoomScalePageLayoutView="0" workbookViewId="0" topLeftCell="A1">
      <selection activeCell="I9" sqref="I9"/>
    </sheetView>
  </sheetViews>
  <sheetFormatPr defaultColWidth="10.5" defaultRowHeight="12" customHeight="1"/>
  <cols>
    <col min="1" max="1" width="6.16015625" style="2" customWidth="1"/>
    <col min="2" max="2" width="12" style="3" customWidth="1"/>
    <col min="3" max="3" width="67.83203125" style="3" customWidth="1"/>
    <col min="4" max="4" width="10.33203125" style="3" customWidth="1"/>
    <col min="5" max="5" width="11.33203125" style="4" customWidth="1"/>
    <col min="6" max="6" width="13.33203125" style="5" customWidth="1"/>
    <col min="7" max="7" width="17.83203125" style="5" customWidth="1"/>
    <col min="8" max="16384" width="10.5" style="1" customWidth="1"/>
  </cols>
  <sheetData>
    <row r="1" spans="1:7" s="6" customFormat="1" ht="27.75" customHeight="1">
      <c r="A1" s="41"/>
      <c r="B1" s="42"/>
      <c r="C1" s="42"/>
      <c r="D1" s="42"/>
      <c r="E1" s="42"/>
      <c r="F1" s="42"/>
      <c r="G1" s="42"/>
    </row>
    <row r="2" spans="1:7" s="6" customFormat="1" ht="12.75" customHeight="1">
      <c r="A2" s="7" t="s">
        <v>68</v>
      </c>
      <c r="B2" s="7"/>
      <c r="C2" s="7"/>
      <c r="D2" s="7"/>
      <c r="E2" s="7"/>
      <c r="F2" s="7"/>
      <c r="G2" s="7"/>
    </row>
    <row r="3" spans="1:7" s="6" customFormat="1" ht="12.75" customHeight="1">
      <c r="A3" s="7" t="s">
        <v>67</v>
      </c>
      <c r="B3" s="7"/>
      <c r="C3" s="7"/>
      <c r="D3" s="7"/>
      <c r="E3" s="7"/>
      <c r="F3" s="7"/>
      <c r="G3" s="7"/>
    </row>
    <row r="4" spans="1:7" s="6" customFormat="1" ht="13.5" customHeight="1">
      <c r="A4" s="8"/>
      <c r="B4" s="7"/>
      <c r="C4" s="8"/>
      <c r="D4" s="7"/>
      <c r="E4" s="7"/>
      <c r="F4" s="7"/>
      <c r="G4" s="7"/>
    </row>
    <row r="5" spans="1:7" s="6" customFormat="1" ht="6.75" customHeight="1">
      <c r="A5" s="9"/>
      <c r="B5" s="10"/>
      <c r="C5" s="11"/>
      <c r="D5" s="10"/>
      <c r="E5" s="12"/>
      <c r="F5" s="13"/>
      <c r="G5" s="13"/>
    </row>
    <row r="6" spans="1:7" s="6" customFormat="1" ht="12.75" customHeight="1">
      <c r="A6" s="7" t="s">
        <v>24</v>
      </c>
      <c r="B6" s="14"/>
      <c r="C6" s="14"/>
      <c r="D6" s="14"/>
      <c r="E6" s="14"/>
      <c r="F6" s="14"/>
      <c r="G6" s="14"/>
    </row>
    <row r="7" spans="1:7" s="6" customFormat="1" ht="12.75" customHeight="1">
      <c r="A7" s="14" t="s">
        <v>22</v>
      </c>
      <c r="B7" s="14"/>
      <c r="C7" s="14"/>
      <c r="D7" s="14"/>
      <c r="E7" s="14"/>
      <c r="F7" s="14"/>
      <c r="G7" s="14" t="s">
        <v>26</v>
      </c>
    </row>
    <row r="8" spans="1:7" s="6" customFormat="1" ht="12.75" customHeight="1">
      <c r="A8" s="14" t="s">
        <v>0</v>
      </c>
      <c r="B8" s="15"/>
      <c r="C8" s="15"/>
      <c r="D8" s="15"/>
      <c r="E8" s="16"/>
      <c r="F8" s="17"/>
      <c r="G8" s="14" t="s">
        <v>25</v>
      </c>
    </row>
    <row r="9" spans="1:7" s="6" customFormat="1" ht="6.75" customHeight="1">
      <c r="A9" s="18"/>
      <c r="B9" s="18"/>
      <c r="C9" s="18"/>
      <c r="D9" s="18"/>
      <c r="E9" s="18"/>
      <c r="F9" s="18"/>
      <c r="G9" s="18"/>
    </row>
    <row r="10" spans="1:7" s="6" customFormat="1" ht="28.5" customHeight="1">
      <c r="A10" s="19" t="s">
        <v>1</v>
      </c>
      <c r="B10" s="19" t="s">
        <v>2</v>
      </c>
      <c r="C10" s="19" t="s">
        <v>3</v>
      </c>
      <c r="D10" s="19" t="s">
        <v>4</v>
      </c>
      <c r="E10" s="19" t="s">
        <v>5</v>
      </c>
      <c r="F10" s="19" t="s">
        <v>6</v>
      </c>
      <c r="G10" s="19" t="s">
        <v>7</v>
      </c>
    </row>
    <row r="11" spans="1:7" s="6" customFormat="1" ht="12.75" customHeight="1" hidden="1">
      <c r="A11" s="19" t="s">
        <v>8</v>
      </c>
      <c r="B11" s="19" t="s">
        <v>9</v>
      </c>
      <c r="C11" s="19" t="s">
        <v>10</v>
      </c>
      <c r="D11" s="19" t="s">
        <v>11</v>
      </c>
      <c r="E11" s="19" t="s">
        <v>12</v>
      </c>
      <c r="F11" s="19" t="s">
        <v>13</v>
      </c>
      <c r="G11" s="19" t="s">
        <v>14</v>
      </c>
    </row>
    <row r="12" spans="1:7" s="6" customFormat="1" ht="5.25" customHeight="1">
      <c r="A12" s="18"/>
      <c r="B12" s="18"/>
      <c r="C12" s="18"/>
      <c r="D12" s="18"/>
      <c r="E12" s="18"/>
      <c r="F12" s="18"/>
      <c r="G12" s="18"/>
    </row>
    <row r="13" spans="1:7" s="6" customFormat="1" ht="30.75" customHeight="1">
      <c r="A13" s="20"/>
      <c r="B13" s="21" t="s">
        <v>15</v>
      </c>
      <c r="C13" s="21" t="s">
        <v>16</v>
      </c>
      <c r="D13" s="21"/>
      <c r="E13" s="22"/>
      <c r="F13" s="23"/>
      <c r="G13" s="23">
        <f>G14+G21+G28+G34</f>
        <v>0</v>
      </c>
    </row>
    <row r="14" spans="1:7" s="6" customFormat="1" ht="30.75" customHeight="1">
      <c r="A14" s="24"/>
      <c r="B14" s="25">
        <v>0</v>
      </c>
      <c r="C14" s="25" t="s">
        <v>41</v>
      </c>
      <c r="D14" s="25"/>
      <c r="E14" s="26"/>
      <c r="F14" s="27"/>
      <c r="G14" s="27">
        <f>SUM(G15:G20)</f>
        <v>0</v>
      </c>
    </row>
    <row r="15" spans="1:7" s="6" customFormat="1" ht="19.5" customHeight="1">
      <c r="A15" s="38">
        <v>1</v>
      </c>
      <c r="B15" s="39">
        <v>14102</v>
      </c>
      <c r="C15" s="39" t="s">
        <v>69</v>
      </c>
      <c r="D15" s="39" t="s">
        <v>62</v>
      </c>
      <c r="E15" s="40">
        <v>2441.5</v>
      </c>
      <c r="F15" s="28"/>
      <c r="G15" s="28">
        <f aca="true" t="shared" si="0" ref="G15:G36">E15*F15</f>
        <v>0</v>
      </c>
    </row>
    <row r="16" spans="1:7" s="6" customFormat="1" ht="19.5" customHeight="1">
      <c r="A16" s="38">
        <v>2</v>
      </c>
      <c r="B16" s="39" t="s">
        <v>27</v>
      </c>
      <c r="C16" s="39" t="s">
        <v>32</v>
      </c>
      <c r="D16" s="39" t="s">
        <v>62</v>
      </c>
      <c r="E16" s="40">
        <v>273.43</v>
      </c>
      <c r="F16" s="28"/>
      <c r="G16" s="28">
        <f>E16*F16</f>
        <v>0</v>
      </c>
    </row>
    <row r="17" spans="1:7" s="6" customFormat="1" ht="19.5" customHeight="1">
      <c r="A17" s="38">
        <v>3</v>
      </c>
      <c r="B17" s="39" t="s">
        <v>28</v>
      </c>
      <c r="C17" s="39" t="s">
        <v>33</v>
      </c>
      <c r="D17" s="39" t="s">
        <v>38</v>
      </c>
      <c r="E17" s="40">
        <v>1</v>
      </c>
      <c r="F17" s="28"/>
      <c r="G17" s="28">
        <f t="shared" si="0"/>
        <v>0</v>
      </c>
    </row>
    <row r="18" spans="1:7" s="6" customFormat="1" ht="19.5" customHeight="1">
      <c r="A18" s="38">
        <v>4</v>
      </c>
      <c r="B18" s="39" t="s">
        <v>29</v>
      </c>
      <c r="C18" s="39" t="s">
        <v>34</v>
      </c>
      <c r="D18" s="39" t="s">
        <v>39</v>
      </c>
      <c r="E18" s="40">
        <v>1</v>
      </c>
      <c r="F18" s="28"/>
      <c r="G18" s="28">
        <f t="shared" si="0"/>
        <v>0</v>
      </c>
    </row>
    <row r="19" spans="1:7" s="6" customFormat="1" ht="19.5" customHeight="1">
      <c r="A19" s="38">
        <v>5</v>
      </c>
      <c r="B19" s="39" t="s">
        <v>30</v>
      </c>
      <c r="C19" s="39" t="s">
        <v>35</v>
      </c>
      <c r="D19" s="39" t="s">
        <v>40</v>
      </c>
      <c r="E19" s="40">
        <v>2</v>
      </c>
      <c r="F19" s="28"/>
      <c r="G19" s="28">
        <f t="shared" si="0"/>
        <v>0</v>
      </c>
    </row>
    <row r="20" spans="1:7" s="6" customFormat="1" ht="19.5" customHeight="1">
      <c r="A20" s="38">
        <v>6</v>
      </c>
      <c r="B20" s="39" t="s">
        <v>31</v>
      </c>
      <c r="C20" s="39" t="s">
        <v>36</v>
      </c>
      <c r="D20" s="39" t="s">
        <v>38</v>
      </c>
      <c r="E20" s="40">
        <v>1</v>
      </c>
      <c r="F20" s="28"/>
      <c r="G20" s="28">
        <f t="shared" si="0"/>
        <v>0</v>
      </c>
    </row>
    <row r="21" spans="1:7" s="6" customFormat="1" ht="28.5" customHeight="1">
      <c r="A21" s="24"/>
      <c r="B21" s="25" t="s">
        <v>8</v>
      </c>
      <c r="C21" s="25" t="s">
        <v>17</v>
      </c>
      <c r="D21" s="25"/>
      <c r="E21" s="26"/>
      <c r="F21" s="27"/>
      <c r="G21" s="27">
        <f>SUM(G22:G27)</f>
        <v>0</v>
      </c>
    </row>
    <row r="22" spans="1:7" s="6" customFormat="1" ht="19.5" customHeight="1">
      <c r="A22" s="38">
        <v>7</v>
      </c>
      <c r="B22" s="39" t="s">
        <v>42</v>
      </c>
      <c r="C22" s="39" t="s">
        <v>46</v>
      </c>
      <c r="D22" s="39" t="s">
        <v>37</v>
      </c>
      <c r="E22" s="40">
        <v>106.81</v>
      </c>
      <c r="F22" s="28"/>
      <c r="G22" s="28">
        <f t="shared" si="0"/>
        <v>0</v>
      </c>
    </row>
    <row r="23" spans="1:7" s="6" customFormat="1" ht="19.5" customHeight="1">
      <c r="A23" s="38">
        <v>8</v>
      </c>
      <c r="B23" s="39" t="s">
        <v>43</v>
      </c>
      <c r="C23" s="39" t="s">
        <v>47</v>
      </c>
      <c r="D23" s="39" t="s">
        <v>50</v>
      </c>
      <c r="E23" s="40">
        <v>65</v>
      </c>
      <c r="F23" s="28"/>
      <c r="G23" s="28">
        <f t="shared" si="0"/>
        <v>0</v>
      </c>
    </row>
    <row r="24" spans="1:7" s="6" customFormat="1" ht="19.5" customHeight="1">
      <c r="A24" s="38">
        <v>9</v>
      </c>
      <c r="B24" s="39" t="s">
        <v>44</v>
      </c>
      <c r="C24" s="39" t="s">
        <v>48</v>
      </c>
      <c r="D24" s="39" t="s">
        <v>51</v>
      </c>
      <c r="E24" s="40">
        <v>10681</v>
      </c>
      <c r="F24" s="28"/>
      <c r="G24" s="28">
        <f t="shared" si="0"/>
        <v>0</v>
      </c>
    </row>
    <row r="25" spans="1:7" s="6" customFormat="1" ht="19.5" customHeight="1">
      <c r="A25" s="38">
        <v>10</v>
      </c>
      <c r="B25" s="39" t="s">
        <v>45</v>
      </c>
      <c r="C25" s="39" t="s">
        <v>49</v>
      </c>
      <c r="D25" s="39" t="s">
        <v>37</v>
      </c>
      <c r="E25" s="40">
        <v>390</v>
      </c>
      <c r="F25" s="28"/>
      <c r="G25" s="28">
        <f t="shared" si="0"/>
        <v>0</v>
      </c>
    </row>
    <row r="26" spans="1:7" s="6" customFormat="1" ht="19.5" customHeight="1">
      <c r="A26" s="38">
        <v>11</v>
      </c>
      <c r="B26" s="39">
        <v>12931</v>
      </c>
      <c r="C26" s="39" t="s">
        <v>71</v>
      </c>
      <c r="D26" s="39" t="s">
        <v>50</v>
      </c>
      <c r="E26" s="40">
        <v>3580</v>
      </c>
      <c r="F26" s="28"/>
      <c r="G26" s="28">
        <f>E26*F26</f>
        <v>0</v>
      </c>
    </row>
    <row r="27" spans="1:7" s="6" customFormat="1" ht="19.5" customHeight="1">
      <c r="A27" s="38">
        <v>12</v>
      </c>
      <c r="B27" s="39">
        <v>161218</v>
      </c>
      <c r="C27" s="39" t="s">
        <v>70</v>
      </c>
      <c r="D27" s="39" t="s">
        <v>37</v>
      </c>
      <c r="E27" s="40">
        <v>2180</v>
      </c>
      <c r="F27" s="28"/>
      <c r="G27" s="28">
        <f t="shared" si="0"/>
        <v>0</v>
      </c>
    </row>
    <row r="28" spans="1:7" s="6" customFormat="1" ht="28.5" customHeight="1">
      <c r="A28" s="24"/>
      <c r="B28" s="25" t="s">
        <v>12</v>
      </c>
      <c r="C28" s="25" t="s">
        <v>18</v>
      </c>
      <c r="D28" s="25"/>
      <c r="E28" s="26"/>
      <c r="F28" s="34"/>
      <c r="G28" s="27">
        <f>SUM(G29:G33)</f>
        <v>0</v>
      </c>
    </row>
    <row r="29" spans="1:7" s="6" customFormat="1" ht="19.5" customHeight="1">
      <c r="A29" s="38">
        <v>13</v>
      </c>
      <c r="B29" s="39" t="s">
        <v>52</v>
      </c>
      <c r="C29" s="39" t="s">
        <v>57</v>
      </c>
      <c r="D29" s="39" t="s">
        <v>62</v>
      </c>
      <c r="E29" s="40">
        <v>1110.824</v>
      </c>
      <c r="F29" s="28"/>
      <c r="G29" s="28">
        <f t="shared" si="0"/>
        <v>0</v>
      </c>
    </row>
    <row r="30" spans="1:7" s="6" customFormat="1" ht="19.5" customHeight="1">
      <c r="A30" s="38">
        <v>14</v>
      </c>
      <c r="B30" s="39" t="s">
        <v>53</v>
      </c>
      <c r="C30" s="39" t="s">
        <v>58</v>
      </c>
      <c r="D30" s="39" t="s">
        <v>51</v>
      </c>
      <c r="E30" s="40">
        <v>2136.2</v>
      </c>
      <c r="F30" s="28"/>
      <c r="G30" s="28">
        <f t="shared" si="0"/>
        <v>0</v>
      </c>
    </row>
    <row r="31" spans="1:7" s="6" customFormat="1" ht="19.5" customHeight="1">
      <c r="A31" s="38">
        <v>15</v>
      </c>
      <c r="B31" s="39" t="s">
        <v>54</v>
      </c>
      <c r="C31" s="39" t="s">
        <v>59</v>
      </c>
      <c r="D31" s="39" t="s">
        <v>37</v>
      </c>
      <c r="E31" s="40">
        <v>312</v>
      </c>
      <c r="F31" s="28"/>
      <c r="G31" s="28">
        <f t="shared" si="0"/>
        <v>0</v>
      </c>
    </row>
    <row r="32" spans="1:7" s="6" customFormat="1" ht="19.5" customHeight="1">
      <c r="A32" s="38">
        <v>16</v>
      </c>
      <c r="B32" s="39" t="s">
        <v>55</v>
      </c>
      <c r="C32" s="39" t="s">
        <v>60</v>
      </c>
      <c r="D32" s="39" t="s">
        <v>51</v>
      </c>
      <c r="E32" s="40">
        <v>10681</v>
      </c>
      <c r="F32" s="28"/>
      <c r="G32" s="28">
        <f t="shared" si="0"/>
        <v>0</v>
      </c>
    </row>
    <row r="33" spans="1:7" s="6" customFormat="1" ht="19.5" customHeight="1">
      <c r="A33" s="38">
        <v>17</v>
      </c>
      <c r="B33" s="39" t="s">
        <v>56</v>
      </c>
      <c r="C33" s="39" t="s">
        <v>61</v>
      </c>
      <c r="D33" s="39" t="s">
        <v>51</v>
      </c>
      <c r="E33" s="40">
        <v>10681</v>
      </c>
      <c r="F33" s="28"/>
      <c r="G33" s="28">
        <f t="shared" si="0"/>
        <v>0</v>
      </c>
    </row>
    <row r="34" spans="1:7" s="6" customFormat="1" ht="28.5" customHeight="1">
      <c r="A34" s="24"/>
      <c r="B34" s="25" t="s">
        <v>19</v>
      </c>
      <c r="C34" s="25" t="s">
        <v>20</v>
      </c>
      <c r="D34" s="25"/>
      <c r="E34" s="26"/>
      <c r="F34" s="34"/>
      <c r="G34" s="27">
        <f>SUM(G35:G36)</f>
        <v>0</v>
      </c>
    </row>
    <row r="35" spans="1:7" s="6" customFormat="1" ht="19.5" customHeight="1">
      <c r="A35" s="35">
        <v>18</v>
      </c>
      <c r="B35" s="36" t="s">
        <v>63</v>
      </c>
      <c r="C35" s="36" t="s">
        <v>65</v>
      </c>
      <c r="D35" s="36" t="s">
        <v>50</v>
      </c>
      <c r="E35" s="37">
        <v>65</v>
      </c>
      <c r="F35" s="33"/>
      <c r="G35" s="33">
        <f t="shared" si="0"/>
        <v>0</v>
      </c>
    </row>
    <row r="36" spans="1:7" s="6" customFormat="1" ht="19.5" customHeight="1">
      <c r="A36" s="35">
        <v>19</v>
      </c>
      <c r="B36" s="36" t="s">
        <v>64</v>
      </c>
      <c r="C36" s="36" t="s">
        <v>66</v>
      </c>
      <c r="D36" s="36" t="s">
        <v>51</v>
      </c>
      <c r="E36" s="37">
        <v>619.5</v>
      </c>
      <c r="F36" s="33"/>
      <c r="G36" s="33">
        <f t="shared" si="0"/>
        <v>0</v>
      </c>
    </row>
    <row r="37" spans="1:7" s="6" customFormat="1" ht="30.75" customHeight="1">
      <c r="A37" s="29"/>
      <c r="B37" s="30"/>
      <c r="C37" s="30" t="s">
        <v>21</v>
      </c>
      <c r="D37" s="30"/>
      <c r="E37" s="31"/>
      <c r="F37" s="32"/>
      <c r="G37" s="32">
        <f>G13</f>
        <v>0</v>
      </c>
    </row>
    <row r="38" spans="3:7" ht="12" customHeight="1">
      <c r="C38" s="30"/>
      <c r="G38" s="32"/>
    </row>
    <row r="39" spans="3:7" ht="19.5" customHeight="1">
      <c r="C39" s="30" t="s">
        <v>23</v>
      </c>
      <c r="G39" s="32">
        <f>G37*1.21</f>
        <v>0</v>
      </c>
    </row>
  </sheetData>
  <sheetProtection/>
  <mergeCells count="1">
    <mergeCell ref="A1:G1"/>
  </mergeCells>
  <printOptions horizontalCentered="1"/>
  <pageMargins left="0.3937007874015748" right="0.3937007874015748" top="0.7874015748031497" bottom="0.7874015748031497" header="0" footer="0"/>
  <pageSetup blackAndWhite="1" fitToHeight="100" fitToWidth="1" horizontalDpi="600" verticalDpi="600" orientation="portrait" paperSize="9" scale="87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 Kolocová</dc:creator>
  <cp:keywords/>
  <dc:description/>
  <cp:lastModifiedBy>Hanka</cp:lastModifiedBy>
  <cp:lastPrinted>2020-05-22T07:17:53Z</cp:lastPrinted>
  <dcterms:created xsi:type="dcterms:W3CDTF">2014-05-16T09:31:30Z</dcterms:created>
  <dcterms:modified xsi:type="dcterms:W3CDTF">2020-07-06T08:12:06Z</dcterms:modified>
  <cp:category/>
  <cp:version/>
  <cp:contentType/>
  <cp:contentStatus/>
</cp:coreProperties>
</file>