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rozpočet" sheetId="1" r:id="rId1"/>
  </sheets>
  <definedNames>
    <definedName name="_xlnm.Print_Area" localSheetId="0">'rozpočet'!$A$1:$G$28</definedName>
  </definedNames>
  <calcPr fullCalcOnLoad="1"/>
</workbook>
</file>

<file path=xl/sharedStrings.xml><?xml version="1.0" encoding="utf-8"?>
<sst xmlns="http://schemas.openxmlformats.org/spreadsheetml/2006/main" count="69" uniqueCount="59">
  <si>
    <t>DPH 21%</t>
  </si>
  <si>
    <t>Celkem bez DPH</t>
  </si>
  <si>
    <t xml:space="preserve"> </t>
  </si>
  <si>
    <t>Celkem vč. DPH</t>
  </si>
  <si>
    <t>KUS</t>
  </si>
  <si>
    <t>M</t>
  </si>
  <si>
    <t>M2</t>
  </si>
  <si>
    <t>VODOROVNÉ DOPRAVNÍ ZNAČENÍ BARVOU HLADKÉ - DODÁVKA A POKLÁDKA</t>
  </si>
  <si>
    <t>M3</t>
  </si>
  <si>
    <t>ZPEVNĚNÍ KRAJNIC Z RECYKLOVANÉHO MATERIÁLU TL. DO 150MM</t>
  </si>
  <si>
    <t>TĚSNĚNÍ DILATAČ. SPAR ASF. ZÁLIVKOU PRŮŘEZ DO 200MM2</t>
  </si>
  <si>
    <t>FRÉZOVÁNÍ DRÁŽKY PRŮŘEZU DO 200MM2 V ASFALTOVÉ VOZOVCE</t>
  </si>
  <si>
    <t>SPOJOVACÍ POSTŘIK Z EMULZE DO 0,5KG/M2</t>
  </si>
  <si>
    <t>OČIŠTĚNÍ ASFALTOVÝCH VOZOVEK ZAMETENÍM (samosběr)</t>
  </si>
  <si>
    <t>ŘEZÁNÍ ASFALTOVÉHO KRYTU VOZOVEK TL. DO 50MM</t>
  </si>
  <si>
    <t>FRÉZOVÁNÍ ZPEVNĚNÝCH PLOCH ASFALTOVÝCH, ODVOZ DO 5KM</t>
  </si>
  <si>
    <t>KPL</t>
  </si>
  <si>
    <t>1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</si>
  <si>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</si>
  <si>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</si>
  <si>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</si>
  <si>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</si>
  <si>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</si>
  <si>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</si>
  <si>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</si>
  <si>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</si>
  <si>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</si>
  <si>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>Č.</t>
  </si>
  <si>
    <t xml:space="preserve">Datum:   </t>
  </si>
  <si>
    <t xml:space="preserve">Zpracoval:   </t>
  </si>
  <si>
    <t>………………..</t>
  </si>
  <si>
    <t xml:space="preserve">Zhotovitel: </t>
  </si>
  <si>
    <t>Krajská správa a údržba silnic Středočeského kraje, příspěvková organizace</t>
  </si>
  <si>
    <r>
      <t>Objednatel:</t>
    </r>
  </si>
  <si>
    <t>Místo (lokalita):</t>
  </si>
  <si>
    <t xml:space="preserve">Objekt:                       </t>
  </si>
  <si>
    <t xml:space="preserve">Stavba:    </t>
  </si>
  <si>
    <t xml:space="preserve">ROZPOČET  </t>
  </si>
  <si>
    <t>III/12138  Heřmaničky - Velké Heřmanice</t>
  </si>
  <si>
    <t>III/12138, km 0,540-2,754</t>
  </si>
  <si>
    <t>Heřmaničky - Velké Heřmanice</t>
  </si>
  <si>
    <t>Mgr. Milan PLACHÝ</t>
  </si>
  <si>
    <r>
      <rPr>
        <sz val="8"/>
        <rFont val="Calibri"/>
        <family val="2"/>
      </rPr>
      <t>Ø</t>
    </r>
    <r>
      <rPr>
        <sz val="8"/>
        <rFont val="MS Sans Serif"/>
        <family val="2"/>
      </rPr>
      <t xml:space="preserve"> 30 cm</t>
    </r>
  </si>
  <si>
    <t>ASFALTOVÝ BETON PRO OBRUSNÉ VRSTVY ACO 11+, 11S</t>
  </si>
  <si>
    <t>11200x2</t>
  </si>
  <si>
    <r>
      <t xml:space="preserve">vyrovnávka, </t>
    </r>
    <r>
      <rPr>
        <sz val="8"/>
        <rFont val="Calibri"/>
        <family val="2"/>
      </rPr>
      <t>Ø</t>
    </r>
    <r>
      <rPr>
        <sz val="8"/>
        <rFont val="MS Sans Serif"/>
        <family val="2"/>
      </rPr>
      <t xml:space="preserve"> 4 cm v celé ploše</t>
    </r>
  </si>
  <si>
    <t>R-POLOŽKA</t>
  </si>
  <si>
    <t>DIO, VČ. ZJIŠTĚNÍ A VYTÝČENÍ ING. SÍTÍ</t>
  </si>
  <si>
    <t>Zdroj položek/cen: www.sfdi.cz (OTSKP 2020)</t>
  </si>
  <si>
    <t>VÝŠKOVÁ ÚPRAVA MŘÍŽÍ A VPUSTÍ</t>
  </si>
  <si>
    <t>POPLATKY ZA SKLÁDKU NEBEZPEČNÉHO ODPADU</t>
  </si>
  <si>
    <t>t</t>
  </si>
  <si>
    <t>574A03</t>
  </si>
  <si>
    <t>574A44</t>
  </si>
  <si>
    <t>ASFALTOVÝ BETON PRO OBRUSNÉ VRSTVY ACO 11+, 11S   - 50MM</t>
  </si>
  <si>
    <t>11.</t>
  </si>
  <si>
    <t>12.</t>
  </si>
  <si>
    <t>13.</t>
  </si>
  <si>
    <r>
      <t xml:space="preserve">1250 m2 při </t>
    </r>
    <r>
      <rPr>
        <sz val="8"/>
        <rFont val="Calibri"/>
        <family val="2"/>
      </rPr>
      <t>Ø</t>
    </r>
    <r>
      <rPr>
        <sz val="8"/>
        <rFont val="MS Sans Serif"/>
        <family val="2"/>
      </rPr>
      <t xml:space="preserve"> 4 cm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</si>
</sst>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00000"/>
  </numFmts>
  <fonts count="48">
    <font>
      <sz val="8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4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4" fillId="0" borderId="13" xfId="0" applyNumberFormat="1" applyFont="1" applyBorder="1" applyAlignment="1" applyProtection="1">
      <alignment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4" fontId="4" fillId="0" borderId="16" xfId="0" applyNumberFormat="1" applyFont="1" applyBorder="1" applyAlignment="1" applyProtection="1">
      <alignment vertical="center"/>
      <protection/>
    </xf>
    <xf numFmtId="4" fontId="3" fillId="0" borderId="17" xfId="0" applyNumberFormat="1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vertical="center"/>
      <protection/>
    </xf>
    <xf numFmtId="4" fontId="3" fillId="0" borderId="18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14" xfId="0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 horizontal="center" vertical="top"/>
      <protection/>
    </xf>
    <xf numFmtId="0" fontId="0" fillId="0" borderId="15" xfId="0" applyFill="1" applyBorder="1" applyAlignment="1" applyProtection="1">
      <alignment horizontal="center" vertical="top"/>
      <protection/>
    </xf>
    <xf numFmtId="4" fontId="2" fillId="0" borderId="13" xfId="0" applyNumberFormat="1" applyFont="1" applyFill="1" applyBorder="1" applyAlignment="1" applyProtection="1">
      <alignment vertical="center"/>
      <protection/>
    </xf>
    <xf numFmtId="4" fontId="5" fillId="0" borderId="14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167" fontId="5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0" fillId="0" borderId="14" xfId="0" applyBorder="1" applyAlignment="1" applyProtection="1">
      <alignment vertical="top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4" fillId="33" borderId="23" xfId="0" applyFont="1" applyFill="1" applyBorder="1" applyAlignment="1" applyProtection="1">
      <alignment horizontal="right" vertical="center"/>
      <protection/>
    </xf>
    <xf numFmtId="0" fontId="4" fillId="33" borderId="24" xfId="0" applyFont="1" applyFill="1" applyBorder="1" applyAlignment="1" applyProtection="1">
      <alignment horizontal="right" vertical="center"/>
      <protection/>
    </xf>
    <xf numFmtId="0" fontId="4" fillId="33" borderId="24" xfId="0" applyFont="1" applyFill="1" applyBorder="1" applyAlignment="1" applyProtection="1">
      <alignment horizontal="left"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39" fontId="10" fillId="0" borderId="0" xfId="0" applyNumberFormat="1" applyFont="1" applyAlignment="1" applyProtection="1">
      <alignment horizontal="center" vertical="top"/>
      <protection/>
    </xf>
    <xf numFmtId="39" fontId="10" fillId="0" borderId="0" xfId="0" applyNumberFormat="1" applyFont="1" applyAlignment="1" applyProtection="1">
      <alignment horizontal="right" vertical="top"/>
      <protection/>
    </xf>
    <xf numFmtId="166" fontId="11" fillId="0" borderId="0" xfId="0" applyNumberFormat="1" applyFont="1" applyAlignment="1" applyProtection="1">
      <alignment horizontal="right" vertical="top"/>
      <protection/>
    </xf>
    <xf numFmtId="0" fontId="10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37" fontId="8" fillId="0" borderId="0" xfId="0" applyNumberFormat="1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top"/>
      <protection/>
    </xf>
    <xf numFmtId="37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4" fillId="33" borderId="26" xfId="0" applyFont="1" applyFill="1" applyBorder="1" applyAlignment="1" applyProtection="1">
      <alignment vertical="center"/>
      <protection/>
    </xf>
    <xf numFmtId="1" fontId="5" fillId="0" borderId="27" xfId="0" applyNumberFormat="1" applyFont="1" applyFill="1" applyBorder="1" applyAlignment="1">
      <alignment horizontal="left" vertical="center"/>
    </xf>
    <xf numFmtId="1" fontId="5" fillId="0" borderId="28" xfId="0" applyNumberFormat="1" applyFont="1" applyFill="1" applyBorder="1" applyAlignment="1">
      <alignment horizontal="left" vertical="center"/>
    </xf>
    <xf numFmtId="0" fontId="0" fillId="0" borderId="29" xfId="0" applyFill="1" applyBorder="1" applyAlignment="1" applyProtection="1">
      <alignment horizontal="left" vertical="top"/>
      <protection/>
    </xf>
    <xf numFmtId="1" fontId="5" fillId="0" borderId="3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3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4" fontId="7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zoomScalePageLayoutView="0" workbookViewId="0" topLeftCell="A1">
      <selection activeCell="J35" sqref="J35"/>
    </sheetView>
  </sheetViews>
  <sheetFormatPr defaultColWidth="10.5" defaultRowHeight="12" customHeight="1"/>
  <cols>
    <col min="1" max="1" width="3.66015625" style="1" customWidth="1"/>
    <col min="2" max="2" width="17.83203125" style="7" customWidth="1"/>
    <col min="3" max="3" width="92.33203125" style="6" customWidth="1"/>
    <col min="4" max="4" width="10.16015625" style="6" customWidth="1"/>
    <col min="5" max="5" width="15.33203125" style="6" customWidth="1"/>
    <col min="6" max="6" width="17.16015625" style="5" customWidth="1"/>
    <col min="7" max="7" width="18.66015625" style="4" customWidth="1"/>
    <col min="8" max="8" width="14.33203125" style="3" customWidth="1"/>
    <col min="9" max="9" width="10.5" style="2" customWidth="1"/>
    <col min="10" max="10" width="75.66015625" style="1" customWidth="1"/>
    <col min="11" max="16384" width="10.5" style="1" customWidth="1"/>
  </cols>
  <sheetData>
    <row r="1" spans="1:9" s="48" customFormat="1" ht="27.75" customHeight="1">
      <c r="A1" s="77" t="s">
        <v>37</v>
      </c>
      <c r="B1" s="77"/>
      <c r="C1" s="77"/>
      <c r="D1" s="77"/>
      <c r="E1" s="77"/>
      <c r="F1" s="77"/>
      <c r="G1" s="77"/>
      <c r="H1" s="67"/>
      <c r="I1" s="49"/>
    </row>
    <row r="2" spans="2:9" s="48" customFormat="1" ht="12.75" customHeight="1">
      <c r="B2" s="53" t="s">
        <v>36</v>
      </c>
      <c r="C2" s="56" t="s">
        <v>38</v>
      </c>
      <c r="D2" s="66" t="s">
        <v>2</v>
      </c>
      <c r="E2" s="64"/>
      <c r="F2" s="64"/>
      <c r="G2" s="64"/>
      <c r="H2" s="63"/>
      <c r="I2" s="49"/>
    </row>
    <row r="3" spans="2:9" s="48" customFormat="1" ht="12.75" customHeight="1">
      <c r="B3" s="53" t="s">
        <v>35</v>
      </c>
      <c r="C3" s="56" t="s">
        <v>39</v>
      </c>
      <c r="D3" s="64"/>
      <c r="E3" s="64"/>
      <c r="F3" s="55"/>
      <c r="G3" s="64"/>
      <c r="H3" s="63"/>
      <c r="I3" s="49"/>
    </row>
    <row r="4" spans="2:9" s="48" customFormat="1" ht="13.5" customHeight="1">
      <c r="B4" s="53" t="s">
        <v>34</v>
      </c>
      <c r="C4" s="56" t="s">
        <v>40</v>
      </c>
      <c r="D4" s="65"/>
      <c r="E4" s="64"/>
      <c r="F4" s="64"/>
      <c r="G4" s="64"/>
      <c r="H4" s="63"/>
      <c r="I4" s="49"/>
    </row>
    <row r="5" spans="2:9" s="48" customFormat="1" ht="1.5" customHeight="1">
      <c r="B5" s="62"/>
      <c r="C5" s="52"/>
      <c r="D5" s="61"/>
      <c r="E5" s="60"/>
      <c r="F5" s="59"/>
      <c r="G5" s="58"/>
      <c r="H5" s="57"/>
      <c r="I5" s="49"/>
    </row>
    <row r="6" spans="2:9" s="48" customFormat="1" ht="20.25" customHeight="1">
      <c r="B6" s="53" t="s">
        <v>33</v>
      </c>
      <c r="C6" s="56" t="s">
        <v>32</v>
      </c>
      <c r="D6" s="54"/>
      <c r="E6" s="55"/>
      <c r="F6" s="55"/>
      <c r="G6" s="55"/>
      <c r="H6" s="50"/>
      <c r="I6" s="49"/>
    </row>
    <row r="7" spans="2:9" s="48" customFormat="1" ht="12.75" customHeight="1">
      <c r="B7" s="53" t="s">
        <v>31</v>
      </c>
      <c r="C7" s="53" t="s">
        <v>30</v>
      </c>
      <c r="D7" s="54"/>
      <c r="E7" s="54" t="s">
        <v>29</v>
      </c>
      <c r="F7" s="78" t="s">
        <v>41</v>
      </c>
      <c r="G7" s="78"/>
      <c r="H7" s="50"/>
      <c r="I7" s="49"/>
    </row>
    <row r="8" spans="2:9" s="48" customFormat="1" ht="12.75" customHeight="1">
      <c r="B8" s="53"/>
      <c r="C8" s="52"/>
      <c r="D8" s="51"/>
      <c r="E8" s="51" t="s">
        <v>28</v>
      </c>
      <c r="F8" s="79">
        <v>43970</v>
      </c>
      <c r="G8" s="79"/>
      <c r="H8" s="50"/>
      <c r="I8" s="49"/>
    </row>
    <row r="9" ht="11.25" customHeight="1" thickBot="1"/>
    <row r="10" spans="1:10" s="8" customFormat="1" ht="21.75" thickBot="1">
      <c r="A10" s="71" t="s">
        <v>27</v>
      </c>
      <c r="B10" s="47" t="s">
        <v>26</v>
      </c>
      <c r="C10" s="46" t="s">
        <v>25</v>
      </c>
      <c r="D10" s="45" t="s">
        <v>24</v>
      </c>
      <c r="E10" s="44" t="s">
        <v>23</v>
      </c>
      <c r="F10" s="44" t="s">
        <v>22</v>
      </c>
      <c r="G10" s="43" t="s">
        <v>21</v>
      </c>
      <c r="H10" s="42" t="s">
        <v>20</v>
      </c>
      <c r="I10" s="41" t="s">
        <v>19</v>
      </c>
      <c r="J10" s="40" t="s">
        <v>18</v>
      </c>
    </row>
    <row r="11" spans="1:10" s="25" customFormat="1" ht="13.5" thickTop="1">
      <c r="A11" s="72" t="s">
        <v>17</v>
      </c>
      <c r="B11" s="39" t="s">
        <v>46</v>
      </c>
      <c r="C11" s="38" t="s">
        <v>47</v>
      </c>
      <c r="D11" s="38" t="s">
        <v>16</v>
      </c>
      <c r="E11" s="37">
        <v>1</v>
      </c>
      <c r="F11" s="36"/>
      <c r="G11" s="35">
        <f aca="true" t="shared" si="0" ref="G11:G23">F11*E11</f>
        <v>0</v>
      </c>
      <c r="H11" s="28"/>
      <c r="I11" s="27"/>
      <c r="J11" s="26"/>
    </row>
    <row r="12" spans="1:10" s="25" customFormat="1" ht="12.75">
      <c r="A12" s="73">
        <v>2</v>
      </c>
      <c r="B12" s="34">
        <v>113724</v>
      </c>
      <c r="C12" s="32" t="s">
        <v>15</v>
      </c>
      <c r="D12" s="32" t="s">
        <v>8</v>
      </c>
      <c r="E12" s="31">
        <v>50</v>
      </c>
      <c r="F12" s="30"/>
      <c r="G12" s="29">
        <f t="shared" si="0"/>
        <v>0</v>
      </c>
      <c r="H12" s="28"/>
      <c r="I12" s="27"/>
      <c r="J12" s="68" t="s">
        <v>58</v>
      </c>
    </row>
    <row r="13" spans="1:10" s="25" customFormat="1" ht="12.75">
      <c r="A13" s="73">
        <v>3</v>
      </c>
      <c r="B13" s="34">
        <v>919111</v>
      </c>
      <c r="C13" s="32" t="s">
        <v>14</v>
      </c>
      <c r="D13" s="32" t="s">
        <v>5</v>
      </c>
      <c r="E13" s="31">
        <v>11</v>
      </c>
      <c r="F13" s="30"/>
      <c r="G13" s="29">
        <f t="shared" si="0"/>
        <v>0</v>
      </c>
      <c r="H13" s="28"/>
      <c r="I13" s="27"/>
      <c r="J13" s="26"/>
    </row>
    <row r="14" spans="1:10" s="25" customFormat="1" ht="12.75">
      <c r="A14" s="73">
        <v>4</v>
      </c>
      <c r="B14" s="34">
        <v>93818</v>
      </c>
      <c r="C14" s="32" t="s">
        <v>13</v>
      </c>
      <c r="D14" s="32" t="s">
        <v>6</v>
      </c>
      <c r="E14" s="31">
        <v>11200</v>
      </c>
      <c r="F14" s="30"/>
      <c r="G14" s="29">
        <f t="shared" si="0"/>
        <v>0</v>
      </c>
      <c r="H14" s="28"/>
      <c r="I14" s="27"/>
      <c r="J14" s="26"/>
    </row>
    <row r="15" spans="1:10" s="25" customFormat="1" ht="12.75">
      <c r="A15" s="73">
        <v>5</v>
      </c>
      <c r="B15" s="34" t="s">
        <v>52</v>
      </c>
      <c r="C15" s="32" t="s">
        <v>43</v>
      </c>
      <c r="D15" s="32" t="s">
        <v>8</v>
      </c>
      <c r="E15" s="31">
        <v>448</v>
      </c>
      <c r="F15" s="30"/>
      <c r="G15" s="29">
        <f t="shared" si="0"/>
        <v>0</v>
      </c>
      <c r="H15" s="28"/>
      <c r="I15" s="27"/>
      <c r="J15" s="68" t="s">
        <v>45</v>
      </c>
    </row>
    <row r="16" spans="1:10" s="25" customFormat="1" ht="12.75">
      <c r="A16" s="73">
        <v>6</v>
      </c>
      <c r="B16" s="34" t="s">
        <v>53</v>
      </c>
      <c r="C16" s="32" t="s">
        <v>54</v>
      </c>
      <c r="D16" s="32" t="s">
        <v>6</v>
      </c>
      <c r="E16" s="31">
        <v>11200</v>
      </c>
      <c r="F16" s="30"/>
      <c r="G16" s="29">
        <f t="shared" si="0"/>
        <v>0</v>
      </c>
      <c r="H16" s="28"/>
      <c r="I16" s="27"/>
      <c r="J16" s="26"/>
    </row>
    <row r="17" spans="1:10" s="25" customFormat="1" ht="12.75">
      <c r="A17" s="74">
        <v>7</v>
      </c>
      <c r="B17" s="34">
        <v>572213</v>
      </c>
      <c r="C17" s="32" t="s">
        <v>12</v>
      </c>
      <c r="D17" s="32" t="s">
        <v>6</v>
      </c>
      <c r="E17" s="31">
        <v>22400</v>
      </c>
      <c r="F17" s="30"/>
      <c r="G17" s="29">
        <f t="shared" si="0"/>
        <v>0</v>
      </c>
      <c r="H17" s="28"/>
      <c r="I17" s="27"/>
      <c r="J17" s="68" t="s">
        <v>44</v>
      </c>
    </row>
    <row r="18" spans="1:10" s="25" customFormat="1" ht="12.75">
      <c r="A18" s="73">
        <v>8</v>
      </c>
      <c r="B18" s="33">
        <v>113762</v>
      </c>
      <c r="C18" s="32" t="s">
        <v>11</v>
      </c>
      <c r="D18" s="32" t="s">
        <v>5</v>
      </c>
      <c r="E18" s="31">
        <v>116</v>
      </c>
      <c r="F18" s="30"/>
      <c r="G18" s="29">
        <f t="shared" si="0"/>
        <v>0</v>
      </c>
      <c r="H18" s="28"/>
      <c r="I18" s="27"/>
      <c r="J18" s="26"/>
    </row>
    <row r="19" spans="1:10" s="25" customFormat="1" ht="12.75">
      <c r="A19" s="73">
        <v>9</v>
      </c>
      <c r="B19" s="34">
        <v>931312</v>
      </c>
      <c r="C19" s="32" t="s">
        <v>10</v>
      </c>
      <c r="D19" s="32" t="s">
        <v>5</v>
      </c>
      <c r="E19" s="31">
        <v>116</v>
      </c>
      <c r="F19" s="30"/>
      <c r="G19" s="29">
        <f t="shared" si="0"/>
        <v>0</v>
      </c>
      <c r="H19" s="28"/>
      <c r="I19" s="27"/>
      <c r="J19" s="26"/>
    </row>
    <row r="20" spans="1:10" s="25" customFormat="1" ht="12.75">
      <c r="A20" s="73">
        <v>10</v>
      </c>
      <c r="B20" s="33">
        <v>56963</v>
      </c>
      <c r="C20" s="32" t="s">
        <v>9</v>
      </c>
      <c r="D20" s="32" t="s">
        <v>6</v>
      </c>
      <c r="E20" s="31">
        <v>1200</v>
      </c>
      <c r="F20" s="30"/>
      <c r="G20" s="29">
        <f t="shared" si="0"/>
        <v>0</v>
      </c>
      <c r="H20" s="28"/>
      <c r="I20" s="27"/>
      <c r="J20" s="68" t="s">
        <v>42</v>
      </c>
    </row>
    <row r="21" spans="1:10" s="25" customFormat="1" ht="12.75">
      <c r="A21" s="73" t="s">
        <v>55</v>
      </c>
      <c r="B21" s="33">
        <v>915111</v>
      </c>
      <c r="C21" s="32" t="s">
        <v>7</v>
      </c>
      <c r="D21" s="32" t="s">
        <v>6</v>
      </c>
      <c r="E21" s="31">
        <v>554</v>
      </c>
      <c r="F21" s="30"/>
      <c r="G21" s="29">
        <f t="shared" si="0"/>
        <v>0</v>
      </c>
      <c r="H21" s="28"/>
      <c r="I21" s="27"/>
      <c r="J21" s="26"/>
    </row>
    <row r="22" spans="1:10" s="25" customFormat="1" ht="13.5" thickBot="1">
      <c r="A22" s="75" t="s">
        <v>56</v>
      </c>
      <c r="B22" s="33">
        <v>89922</v>
      </c>
      <c r="C22" s="32" t="s">
        <v>49</v>
      </c>
      <c r="D22" s="32" t="s">
        <v>4</v>
      </c>
      <c r="E22" s="31">
        <v>2</v>
      </c>
      <c r="F22" s="30"/>
      <c r="G22" s="29">
        <f>F22*E22</f>
        <v>0</v>
      </c>
      <c r="H22" s="28"/>
      <c r="I22" s="27"/>
      <c r="J22" s="26"/>
    </row>
    <row r="23" spans="1:10" s="25" customFormat="1" ht="13.5" thickBot="1">
      <c r="A23" s="75" t="s">
        <v>57</v>
      </c>
      <c r="B23" s="33">
        <v>14132</v>
      </c>
      <c r="C23" s="32" t="s">
        <v>50</v>
      </c>
      <c r="D23" s="32" t="s">
        <v>51</v>
      </c>
      <c r="E23" s="31">
        <v>100</v>
      </c>
      <c r="F23" s="30"/>
      <c r="G23" s="29">
        <f t="shared" si="0"/>
        <v>0</v>
      </c>
      <c r="H23" s="28"/>
      <c r="I23" s="27"/>
      <c r="J23" s="26"/>
    </row>
    <row r="24" spans="1:10" s="8" customFormat="1" ht="15">
      <c r="A24" s="16"/>
      <c r="B24" s="24"/>
      <c r="C24" s="23" t="s">
        <v>1</v>
      </c>
      <c r="D24" s="23"/>
      <c r="E24" s="23"/>
      <c r="F24" s="22" t="s">
        <v>2</v>
      </c>
      <c r="G24" s="21">
        <f>SUM(G11:G23)</f>
        <v>0</v>
      </c>
      <c r="H24" s="11"/>
      <c r="I24" s="11"/>
      <c r="J24" s="10"/>
    </row>
    <row r="25" spans="1:10" s="8" customFormat="1" ht="15">
      <c r="A25" s="16"/>
      <c r="B25" s="20"/>
      <c r="C25" s="19" t="s">
        <v>0</v>
      </c>
      <c r="D25" s="19"/>
      <c r="E25" s="19"/>
      <c r="F25" s="18" t="s">
        <v>2</v>
      </c>
      <c r="G25" s="17">
        <f>G24*0.21</f>
        <v>0</v>
      </c>
      <c r="H25" s="11"/>
      <c r="I25" s="11"/>
      <c r="J25" s="10"/>
    </row>
    <row r="26" spans="1:10" s="8" customFormat="1" ht="15.75" thickBot="1">
      <c r="A26" s="16"/>
      <c r="B26" s="15"/>
      <c r="C26" s="14" t="s">
        <v>3</v>
      </c>
      <c r="D26" s="14"/>
      <c r="E26" s="14"/>
      <c r="F26" s="13" t="s">
        <v>2</v>
      </c>
      <c r="G26" s="12">
        <f>G25+G24</f>
        <v>0</v>
      </c>
      <c r="H26" s="11"/>
      <c r="I26" s="11"/>
      <c r="J26" s="10"/>
    </row>
    <row r="27" spans="8:10" ht="24" customHeight="1">
      <c r="H27" s="11"/>
      <c r="I27" s="11"/>
      <c r="J27" s="10"/>
    </row>
    <row r="28" spans="2:10" ht="12" customHeight="1">
      <c r="B28" s="76" t="s">
        <v>48</v>
      </c>
      <c r="C28" s="76"/>
      <c r="H28" s="11"/>
      <c r="I28" s="11"/>
      <c r="J28" s="10"/>
    </row>
    <row r="29" spans="8:10" ht="12" customHeight="1">
      <c r="H29" s="11"/>
      <c r="I29" s="11"/>
      <c r="J29" s="10"/>
    </row>
    <row r="30" spans="8:10" ht="12" customHeight="1">
      <c r="H30" s="9"/>
      <c r="I30" s="9"/>
      <c r="J30" s="8"/>
    </row>
    <row r="31" spans="8:10" ht="12" customHeight="1">
      <c r="H31" s="9"/>
      <c r="I31" s="9"/>
      <c r="J31" s="8"/>
    </row>
    <row r="32" spans="8:10" ht="12" customHeight="1">
      <c r="H32" s="9"/>
      <c r="I32" s="9"/>
      <c r="J32" s="8"/>
    </row>
    <row r="38" ht="12" customHeight="1">
      <c r="B38" s="69"/>
    </row>
    <row r="41" ht="12" customHeight="1">
      <c r="C41" s="70"/>
    </row>
  </sheetData>
  <sheetProtection/>
  <mergeCells count="4">
    <mergeCell ref="B28:C28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milan.jonszta</dc:creator>
  <cp:keywords/>
  <dc:description/>
  <cp:lastModifiedBy>sabina.kolocova</cp:lastModifiedBy>
  <cp:lastPrinted>2019-02-25T11:13:31Z</cp:lastPrinted>
  <dcterms:created xsi:type="dcterms:W3CDTF">2019-02-15T16:16:44Z</dcterms:created>
  <dcterms:modified xsi:type="dcterms:W3CDTF">2020-06-22T09:25:48Z</dcterms:modified>
  <cp:category/>
  <cp:version/>
  <cp:contentType/>
  <cp:contentStatus/>
</cp:coreProperties>
</file>