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rozpočet" sheetId="1" r:id="rId1"/>
  </sheets>
  <definedNames>
    <definedName name="_xlnm.Print_Area" localSheetId="0">'rozpočet'!$A$4:$F$40</definedName>
  </definedNames>
  <calcPr fullCalcOnLoad="1"/>
</workbook>
</file>

<file path=xl/sharedStrings.xml><?xml version="1.0" encoding="utf-8"?>
<sst xmlns="http://schemas.openxmlformats.org/spreadsheetml/2006/main" count="82" uniqueCount="55">
  <si>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</si>
  <si>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</si>
  <si>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</si>
  <si>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</si>
  <si>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</si>
  <si>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</si>
  <si>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</si>
  <si>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</si>
  <si>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</si>
  <si>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</si>
  <si>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</si>
  <si>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</si>
  <si>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</si>
  <si>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</si>
  <si>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</si>
  <si>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</si>
  <si>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</si>
  <si>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rozpočet</t>
  </si>
  <si>
    <t xml:space="preserve">Zalévání spár dilatační zálivkou za studena </t>
  </si>
  <si>
    <t xml:space="preserve">Zpracoval:   </t>
  </si>
  <si>
    <t xml:space="preserve">Datum:   </t>
  </si>
  <si>
    <t>m3</t>
  </si>
  <si>
    <t>frézování spár š. do 10mm , hl. do 20mm</t>
  </si>
  <si>
    <t>Vozovkové vrstvy ze štěrkodrti tl. Do 150mm</t>
  </si>
  <si>
    <t>Vozovkové vrstvy ze štěrkodrti tl. Do 200mm</t>
  </si>
  <si>
    <t>Odkopováky a prokopávky obecné tř.III, dovoz do 8km</t>
  </si>
  <si>
    <t>Vozovkové vrsty z recyklovaného materiálu tl do 50mm</t>
  </si>
  <si>
    <t>Zpevnění krjanic z recyklovaného materiálu do tl. 150mm</t>
  </si>
  <si>
    <t>Infiltrační postřik z asflat.emulze do 1kg/m2</t>
  </si>
  <si>
    <t>Asfaltový beton vrstva obrusná ACO 11 (ABS) tř. I tl 40 mm - nemodifik</t>
  </si>
  <si>
    <t>574A33</t>
  </si>
  <si>
    <t>Asfaltový beton pro ložní vrstvy ACL 16 (ABH) tř. I tl 60 mm - nemodifik</t>
  </si>
  <si>
    <t>574C55</t>
  </si>
  <si>
    <t>Ostatní požadavky-vypracování dokumentace</t>
  </si>
  <si>
    <t xml:space="preserve">DIO  vč. zajištění, zjištění a vytyčení inž. sítí </t>
  </si>
  <si>
    <t>Zařízení staveniště-zřízení,provoz,demontáž</t>
  </si>
  <si>
    <t>Objekt:    sil.   III/11129                  km   9,698-10,598km</t>
  </si>
  <si>
    <t>Stavba:   III/11129 od křiž.II/335 k zástavbě obce Smilovice</t>
  </si>
  <si>
    <t>Ostatní požadavky-Geodetické zaměření (na začátku,průbeh,na závěr)</t>
  </si>
  <si>
    <t>čištění příkopu do 0,5m3/m s odvozem na skládku</t>
  </si>
  <si>
    <t>spojovací postřik z emulze do 1,0kg/m2</t>
  </si>
  <si>
    <t>Vodorovné dopravní značení barva-hladké dodávka+pokládka čára 125mm</t>
  </si>
  <si>
    <t>frézování  asfalt. ploch, odvoz do 20km</t>
  </si>
  <si>
    <t>11372B</t>
  </si>
  <si>
    <t>tkm</t>
  </si>
  <si>
    <t>014132</t>
  </si>
  <si>
    <t>02520</t>
  </si>
  <si>
    <t>zkoušení nezávislou zkušebnou</t>
  </si>
  <si>
    <t>Čištění krajnic od nánosů do tl. 200mm s odvozem na skládku</t>
  </si>
  <si>
    <t>poplatky za skládku typ S-OO (ostatní odpad)</t>
  </si>
  <si>
    <t>poplatky za skládku typ S-NO (nebezpečný odpad)</t>
  </si>
  <si>
    <t>Poplatky za skládku</t>
  </si>
  <si>
    <t>Vrst. pro obnovu a opr. recyklací za studena CEM+ASF em. tl. do 200 mm (doplnění materiálu- 10% kamenivo, zřízení podkladu stabilizovaného pojivem – 4%cement 1% emulze)</t>
  </si>
  <si>
    <t>frézování  asfalt. ploch, odvoz na skládku NO Benátky n.J.</t>
  </si>
  <si>
    <t>Svoboda Václav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</si>
</sst>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4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vertical="top"/>
      <protection/>
    </xf>
    <xf numFmtId="4" fontId="9" fillId="0" borderId="23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2" fontId="9" fillId="0" borderId="23" xfId="0" applyNumberFormat="1" applyFont="1" applyBorder="1" applyAlignment="1" applyProtection="1">
      <alignment vertical="top"/>
      <protection/>
    </xf>
    <xf numFmtId="4" fontId="9" fillId="0" borderId="23" xfId="0" applyNumberFormat="1" applyFont="1" applyBorder="1" applyAlignment="1" applyProtection="1">
      <alignment vertical="top"/>
      <protection/>
    </xf>
    <xf numFmtId="4" fontId="9" fillId="0" borderId="24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 wrapText="1"/>
      <protection/>
    </xf>
    <xf numFmtId="4" fontId="10" fillId="0" borderId="24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24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vertical="top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2" fontId="9" fillId="0" borderId="26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 wrapText="1"/>
      <protection/>
    </xf>
    <xf numFmtId="2" fontId="9" fillId="0" borderId="23" xfId="0" applyNumberFormat="1" applyFont="1" applyBorder="1" applyAlignment="1" applyProtection="1">
      <alignment vertical="center"/>
      <protection/>
    </xf>
    <xf numFmtId="4" fontId="9" fillId="0" borderId="23" xfId="0" applyNumberFormat="1" applyFont="1" applyBorder="1" applyAlignment="1" applyProtection="1">
      <alignment vertical="center"/>
      <protection/>
    </xf>
    <xf numFmtId="4" fontId="9" fillId="0" borderId="24" xfId="0" applyNumberFormat="1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horizontal="center" vertical="center"/>
      <protection/>
    </xf>
    <xf numFmtId="2" fontId="9" fillId="0" borderId="30" xfId="0" applyNumberFormat="1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4" fontId="9" fillId="0" borderId="31" xfId="0" applyNumberFormat="1" applyFont="1" applyBorder="1" applyAlignment="1" applyProtection="1">
      <alignment vertical="top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vertical="top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4" fontId="9" fillId="0" borderId="23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4">
      <selection activeCell="B21" sqref="B21"/>
    </sheetView>
  </sheetViews>
  <sheetFormatPr defaultColWidth="10.5" defaultRowHeight="12" customHeight="1"/>
  <cols>
    <col min="1" max="1" width="16.33203125" style="2" customWidth="1"/>
    <col min="2" max="2" width="93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85" t="s">
        <v>5</v>
      </c>
      <c r="B1" s="85"/>
      <c r="C1" s="85"/>
      <c r="D1" s="85"/>
      <c r="E1" s="85"/>
      <c r="F1" s="85"/>
    </row>
    <row r="2" spans="1:6" s="6" customFormat="1" ht="12.75" customHeight="1">
      <c r="A2" s="20" t="s">
        <v>37</v>
      </c>
      <c r="B2" s="7"/>
      <c r="C2" s="21" t="s">
        <v>5</v>
      </c>
      <c r="D2" s="7"/>
      <c r="E2" s="7"/>
      <c r="F2" s="7"/>
    </row>
    <row r="3" spans="1:6" s="6" customFormat="1" ht="12.75" customHeight="1">
      <c r="A3" s="20" t="s">
        <v>36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8"/>
      <c r="D6" s="14"/>
      <c r="E6" s="14"/>
      <c r="F6" s="14"/>
    </row>
    <row r="7" spans="1:6" s="6" customFormat="1" ht="12.75" customHeight="1">
      <c r="A7" s="14" t="s">
        <v>1</v>
      </c>
      <c r="B7" s="14"/>
      <c r="C7" s="18"/>
      <c r="D7" s="14" t="s">
        <v>19</v>
      </c>
      <c r="E7" s="14" t="s">
        <v>54</v>
      </c>
      <c r="F7" s="45" t="s">
        <v>5</v>
      </c>
    </row>
    <row r="8" spans="1:6" s="6" customFormat="1" ht="12.75" customHeight="1">
      <c r="A8" s="14" t="s">
        <v>17</v>
      </c>
      <c r="B8" s="15"/>
      <c r="C8" s="19"/>
      <c r="D8" s="15" t="s">
        <v>20</v>
      </c>
      <c r="E8" s="16" t="s">
        <v>5</v>
      </c>
      <c r="F8" s="46" t="s">
        <v>5</v>
      </c>
    </row>
    <row r="9" spans="1:6" s="6" customFormat="1" ht="6.75" customHeight="1">
      <c r="A9" s="17"/>
      <c r="B9" s="17"/>
      <c r="C9" s="17"/>
      <c r="D9" s="17"/>
      <c r="E9" s="17" t="s">
        <v>5</v>
      </c>
      <c r="F9" s="17"/>
    </row>
    <row r="10" ht="24" customHeight="1" thickBot="1"/>
    <row r="11" spans="1:6" s="22" customFormat="1" ht="15.75" thickBot="1">
      <c r="A11" s="26" t="s">
        <v>7</v>
      </c>
      <c r="B11" s="27" t="s">
        <v>8</v>
      </c>
      <c r="C11" s="28" t="s">
        <v>0</v>
      </c>
      <c r="D11" s="27" t="s">
        <v>9</v>
      </c>
      <c r="E11" s="27" t="s">
        <v>10</v>
      </c>
      <c r="F11" s="29" t="s">
        <v>11</v>
      </c>
    </row>
    <row r="12" spans="1:6" s="22" customFormat="1" ht="15">
      <c r="A12" s="30" t="s">
        <v>12</v>
      </c>
      <c r="B12" s="31" t="s">
        <v>34</v>
      </c>
      <c r="C12" s="32" t="s">
        <v>13</v>
      </c>
      <c r="D12" s="34">
        <v>1</v>
      </c>
      <c r="E12" s="23"/>
      <c r="F12" s="24">
        <f>E12*D12</f>
        <v>0</v>
      </c>
    </row>
    <row r="13" spans="1:6" s="22" customFormat="1" ht="15">
      <c r="A13" s="48">
        <v>122935</v>
      </c>
      <c r="B13" s="33" t="s">
        <v>25</v>
      </c>
      <c r="C13" s="49" t="s">
        <v>21</v>
      </c>
      <c r="D13" s="50">
        <f>D15*(0.15+0.2+0.05)</f>
        <v>129.6</v>
      </c>
      <c r="E13" s="51"/>
      <c r="F13" s="52">
        <f aca="true" t="shared" si="0" ref="F13:F22">D13*E13</f>
        <v>0</v>
      </c>
    </row>
    <row r="14" spans="1:6" s="22" customFormat="1" ht="15">
      <c r="A14" s="48">
        <v>14102</v>
      </c>
      <c r="B14" s="53" t="s">
        <v>51</v>
      </c>
      <c r="C14" s="49" t="s">
        <v>3</v>
      </c>
      <c r="D14" s="50">
        <f>D13*2.2</f>
        <v>285.12</v>
      </c>
      <c r="E14" s="51"/>
      <c r="F14" s="52">
        <f t="shared" si="0"/>
        <v>0</v>
      </c>
    </row>
    <row r="15" spans="1:6" s="22" customFormat="1" ht="15">
      <c r="A15" s="48">
        <v>56333</v>
      </c>
      <c r="B15" s="53" t="s">
        <v>23</v>
      </c>
      <c r="C15" s="49" t="s">
        <v>2</v>
      </c>
      <c r="D15" s="50">
        <v>324</v>
      </c>
      <c r="E15" s="51"/>
      <c r="F15" s="52">
        <f t="shared" si="0"/>
        <v>0</v>
      </c>
    </row>
    <row r="16" spans="1:6" s="22" customFormat="1" ht="15">
      <c r="A16" s="48">
        <v>56334</v>
      </c>
      <c r="B16" s="53" t="s">
        <v>24</v>
      </c>
      <c r="C16" s="49" t="s">
        <v>2</v>
      </c>
      <c r="D16" s="50">
        <v>324</v>
      </c>
      <c r="E16" s="51"/>
      <c r="F16" s="52">
        <f t="shared" si="0"/>
        <v>0</v>
      </c>
    </row>
    <row r="17" spans="1:6" s="22" customFormat="1" ht="15">
      <c r="A17" s="48">
        <v>56362</v>
      </c>
      <c r="B17" s="53" t="s">
        <v>26</v>
      </c>
      <c r="C17" s="49" t="s">
        <v>2</v>
      </c>
      <c r="D17" s="50">
        <v>324</v>
      </c>
      <c r="E17" s="51"/>
      <c r="F17" s="52">
        <f t="shared" si="0"/>
        <v>0</v>
      </c>
    </row>
    <row r="18" spans="1:6" s="22" customFormat="1" ht="46.5" customHeight="1">
      <c r="A18" s="48">
        <v>567544</v>
      </c>
      <c r="B18" s="70" t="s">
        <v>52</v>
      </c>
      <c r="C18" s="49" t="s">
        <v>2</v>
      </c>
      <c r="D18" s="71">
        <v>4500</v>
      </c>
      <c r="E18" s="72"/>
      <c r="F18" s="73">
        <f t="shared" si="0"/>
        <v>0</v>
      </c>
    </row>
    <row r="19" spans="1:6" s="22" customFormat="1" ht="15">
      <c r="A19" s="48">
        <v>56963</v>
      </c>
      <c r="B19" s="53" t="s">
        <v>27</v>
      </c>
      <c r="C19" s="49" t="s">
        <v>2</v>
      </c>
      <c r="D19" s="50">
        <v>900</v>
      </c>
      <c r="E19" s="51"/>
      <c r="F19" s="52">
        <f t="shared" si="0"/>
        <v>0</v>
      </c>
    </row>
    <row r="20" spans="1:6" s="22" customFormat="1" ht="15">
      <c r="A20" s="48">
        <v>572121</v>
      </c>
      <c r="B20" s="53" t="s">
        <v>28</v>
      </c>
      <c r="C20" s="49" t="s">
        <v>2</v>
      </c>
      <c r="D20" s="50">
        <v>4500</v>
      </c>
      <c r="E20" s="51"/>
      <c r="F20" s="52">
        <f t="shared" si="0"/>
        <v>0</v>
      </c>
    </row>
    <row r="21" spans="1:6" s="22" customFormat="1" ht="15">
      <c r="A21" s="55">
        <v>572223</v>
      </c>
      <c r="B21" s="33" t="s">
        <v>40</v>
      </c>
      <c r="C21" s="49" t="s">
        <v>2</v>
      </c>
      <c r="D21" s="50">
        <v>4500</v>
      </c>
      <c r="E21" s="51"/>
      <c r="F21" s="52">
        <f t="shared" si="0"/>
        <v>0</v>
      </c>
    </row>
    <row r="22" spans="1:6" s="22" customFormat="1" ht="15">
      <c r="A22" s="48" t="s">
        <v>30</v>
      </c>
      <c r="B22" s="53" t="s">
        <v>29</v>
      </c>
      <c r="C22" s="49" t="s">
        <v>2</v>
      </c>
      <c r="D22" s="50">
        <v>4500</v>
      </c>
      <c r="E22" s="51"/>
      <c r="F22" s="52">
        <f t="shared" si="0"/>
        <v>0</v>
      </c>
    </row>
    <row r="23" spans="1:6" s="22" customFormat="1" ht="15">
      <c r="A23" s="48" t="s">
        <v>32</v>
      </c>
      <c r="B23" s="53" t="s">
        <v>31</v>
      </c>
      <c r="C23" s="49" t="s">
        <v>2</v>
      </c>
      <c r="D23" s="50">
        <v>4500</v>
      </c>
      <c r="E23" s="51"/>
      <c r="F23" s="52">
        <f aca="true" t="shared" si="1" ref="F23:F35">D23*E23</f>
        <v>0</v>
      </c>
    </row>
    <row r="24" spans="1:6" s="22" customFormat="1" ht="15">
      <c r="A24" s="48">
        <v>915111</v>
      </c>
      <c r="B24" s="33" t="s">
        <v>41</v>
      </c>
      <c r="C24" s="49" t="s">
        <v>2</v>
      </c>
      <c r="D24" s="50">
        <v>225</v>
      </c>
      <c r="E24" s="51"/>
      <c r="F24" s="52">
        <f t="shared" si="1"/>
        <v>0</v>
      </c>
    </row>
    <row r="25" spans="1:6" s="22" customFormat="1" ht="15">
      <c r="A25" s="55">
        <v>113761</v>
      </c>
      <c r="B25" s="33" t="s">
        <v>22</v>
      </c>
      <c r="C25" s="49" t="s">
        <v>4</v>
      </c>
      <c r="D25" s="50">
        <v>31</v>
      </c>
      <c r="E25" s="25"/>
      <c r="F25" s="52">
        <f t="shared" si="1"/>
        <v>0</v>
      </c>
    </row>
    <row r="26" spans="1:6" s="22" customFormat="1" ht="15">
      <c r="A26" s="55">
        <v>931312</v>
      </c>
      <c r="B26" s="33" t="s">
        <v>18</v>
      </c>
      <c r="C26" s="49" t="s">
        <v>4</v>
      </c>
      <c r="D26" s="50">
        <v>31</v>
      </c>
      <c r="E26" s="25"/>
      <c r="F26" s="52">
        <f t="shared" si="1"/>
        <v>0</v>
      </c>
    </row>
    <row r="27" spans="1:6" s="22" customFormat="1" ht="15">
      <c r="A27" s="55">
        <v>12932</v>
      </c>
      <c r="B27" s="33" t="s">
        <v>39</v>
      </c>
      <c r="C27" s="49" t="s">
        <v>4</v>
      </c>
      <c r="D27" s="50">
        <v>800</v>
      </c>
      <c r="E27" s="51"/>
      <c r="F27" s="52">
        <f t="shared" si="1"/>
        <v>0</v>
      </c>
    </row>
    <row r="28" spans="1:6" s="22" customFormat="1" ht="15">
      <c r="A28" s="48">
        <v>12924</v>
      </c>
      <c r="B28" s="33" t="s">
        <v>48</v>
      </c>
      <c r="C28" s="49" t="s">
        <v>4</v>
      </c>
      <c r="D28" s="50">
        <v>900</v>
      </c>
      <c r="E28" s="51"/>
      <c r="F28" s="52">
        <f t="shared" si="1"/>
        <v>0</v>
      </c>
    </row>
    <row r="29" spans="1:6" s="22" customFormat="1" ht="15">
      <c r="A29" s="48">
        <v>2911</v>
      </c>
      <c r="B29" s="33" t="s">
        <v>38</v>
      </c>
      <c r="C29" s="49" t="s">
        <v>13</v>
      </c>
      <c r="D29" s="50">
        <v>1</v>
      </c>
      <c r="E29" s="51"/>
      <c r="F29" s="52">
        <f t="shared" si="1"/>
        <v>0</v>
      </c>
    </row>
    <row r="30" spans="1:6" s="22" customFormat="1" ht="15">
      <c r="A30" s="48">
        <v>2940</v>
      </c>
      <c r="B30" s="33" t="s">
        <v>33</v>
      </c>
      <c r="C30" s="49" t="s">
        <v>13</v>
      </c>
      <c r="D30" s="50">
        <v>1</v>
      </c>
      <c r="E30" s="51"/>
      <c r="F30" s="52">
        <f t="shared" si="1"/>
        <v>0</v>
      </c>
    </row>
    <row r="31" spans="1:6" s="22" customFormat="1" ht="15">
      <c r="A31" s="74">
        <v>3100</v>
      </c>
      <c r="B31" s="75" t="s">
        <v>35</v>
      </c>
      <c r="C31" s="76" t="s">
        <v>13</v>
      </c>
      <c r="D31" s="77">
        <v>1</v>
      </c>
      <c r="E31" s="78"/>
      <c r="F31" s="79">
        <f t="shared" si="1"/>
        <v>0</v>
      </c>
    </row>
    <row r="32" spans="1:6" s="47" customFormat="1" ht="15">
      <c r="A32" s="56">
        <v>113728</v>
      </c>
      <c r="B32" s="57" t="s">
        <v>42</v>
      </c>
      <c r="C32" s="58" t="s">
        <v>21</v>
      </c>
      <c r="D32" s="59">
        <v>3</v>
      </c>
      <c r="E32" s="60"/>
      <c r="F32" s="62">
        <f t="shared" si="1"/>
        <v>0</v>
      </c>
    </row>
    <row r="33" spans="1:6" s="22" customFormat="1" ht="15">
      <c r="A33" s="80" t="s">
        <v>43</v>
      </c>
      <c r="B33" s="81" t="s">
        <v>53</v>
      </c>
      <c r="C33" s="82" t="s">
        <v>44</v>
      </c>
      <c r="D33" s="83">
        <v>569</v>
      </c>
      <c r="E33" s="84"/>
      <c r="F33" s="61">
        <f t="shared" si="1"/>
        <v>0</v>
      </c>
    </row>
    <row r="34" spans="1:6" s="22" customFormat="1" ht="15">
      <c r="A34" s="56">
        <v>14122</v>
      </c>
      <c r="B34" s="57" t="s">
        <v>49</v>
      </c>
      <c r="C34" s="58" t="s">
        <v>3</v>
      </c>
      <c r="D34" s="59">
        <f>(D27*0.5+D28*0.1)*1.8</f>
        <v>882</v>
      </c>
      <c r="E34" s="60"/>
      <c r="F34" s="62">
        <f t="shared" si="1"/>
        <v>0</v>
      </c>
    </row>
    <row r="35" spans="1:6" s="22" customFormat="1" ht="15">
      <c r="A35" s="63" t="s">
        <v>45</v>
      </c>
      <c r="B35" s="57" t="s">
        <v>50</v>
      </c>
      <c r="C35" s="58" t="s">
        <v>3</v>
      </c>
      <c r="D35" s="59">
        <v>7.2</v>
      </c>
      <c r="E35" s="60"/>
      <c r="F35" s="62">
        <f t="shared" si="1"/>
        <v>0</v>
      </c>
    </row>
    <row r="36" spans="1:6" s="22" customFormat="1" ht="15.75" thickBot="1">
      <c r="A36" s="64" t="s">
        <v>46</v>
      </c>
      <c r="B36" s="65" t="s">
        <v>47</v>
      </c>
      <c r="C36" s="66" t="s">
        <v>13</v>
      </c>
      <c r="D36" s="67">
        <v>1</v>
      </c>
      <c r="E36" s="68"/>
      <c r="F36" s="69">
        <f>E36*D36</f>
        <v>0</v>
      </c>
    </row>
    <row r="37" spans="1:6" s="22" customFormat="1" ht="15">
      <c r="A37" s="42"/>
      <c r="B37" s="43" t="s">
        <v>14</v>
      </c>
      <c r="C37" s="43"/>
      <c r="D37" s="43"/>
      <c r="E37" s="44" t="s">
        <v>5</v>
      </c>
      <c r="F37" s="54">
        <f>SUM(F12:F36)</f>
        <v>0</v>
      </c>
    </row>
    <row r="38" spans="1:6" s="22" customFormat="1" ht="15">
      <c r="A38" s="35"/>
      <c r="B38" s="33" t="s">
        <v>6</v>
      </c>
      <c r="C38" s="33"/>
      <c r="D38" s="33"/>
      <c r="E38" s="36" t="s">
        <v>5</v>
      </c>
      <c r="F38" s="37">
        <f>F37*0.21</f>
        <v>0</v>
      </c>
    </row>
    <row r="39" spans="1:6" s="22" customFormat="1" ht="15.75" thickBot="1">
      <c r="A39" s="38"/>
      <c r="B39" s="39" t="s">
        <v>15</v>
      </c>
      <c r="C39" s="39"/>
      <c r="D39" s="39"/>
      <c r="E39" s="40" t="s">
        <v>5</v>
      </c>
      <c r="F39" s="41">
        <f>F38+F37</f>
        <v>0</v>
      </c>
    </row>
    <row r="40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2020-05-06T13:01:32Z</cp:lastPrinted>
  <dcterms:created xsi:type="dcterms:W3CDTF">2014-05-16T09:31:30Z</dcterms:created>
  <dcterms:modified xsi:type="dcterms:W3CDTF">2020-07-07T12:17:59Z</dcterms:modified>
  <cp:category/>
  <cp:version/>
  <cp:contentType/>
  <cp:contentStatus/>
</cp:coreProperties>
</file>