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<sst xmlns="http://schemas.openxmlformats.org/spreadsheetml/2006/main" count="119" uniqueCount="91">
  <si>
    <t>P.č.</t>
  </si>
  <si>
    <t>Číslo položky</t>
  </si>
  <si>
    <t>Název položky</t>
  </si>
  <si>
    <t>MJ</t>
  </si>
  <si>
    <t>Množství</t>
  </si>
  <si>
    <t>Cena / MJ</t>
  </si>
  <si>
    <t>Celkem</t>
  </si>
  <si>
    <t>Díl:</t>
  </si>
  <si>
    <t>6</t>
  </si>
  <si>
    <t>Úpravy povrchu, podlahy</t>
  </si>
  <si>
    <t>602015151R00</t>
  </si>
  <si>
    <t>Štuk na stěnách sanač. webersan 600 ručně tl.3 mm</t>
  </si>
  <si>
    <t>m2</t>
  </si>
  <si>
    <t>Odkaz na mn. položky pořadí 3 : 331,92600</t>
  </si>
  <si>
    <t>61</t>
  </si>
  <si>
    <t>Úpravy povrchů vnitřní</t>
  </si>
  <si>
    <t>610991111R00</t>
  </si>
  <si>
    <t>Zakrývání výplní vnitřních otvorů</t>
  </si>
  <si>
    <t>612433311RT1</t>
  </si>
  <si>
    <t xml:space="preserve">Omítka sanační vnitřní, vysoké zasolení, tl.30 mm omítka jádrová webersan super;Weber Saint-Gobain </t>
  </si>
  <si>
    <t>(21,7+16+13,3+18,8+12+14,4+18,3+13,7+7,28)*2,45</t>
  </si>
  <si>
    <t>62</t>
  </si>
  <si>
    <t>Úpravy povrchů vnější</t>
  </si>
  <si>
    <t>622903111R00</t>
  </si>
  <si>
    <t>Očištění zdí a valů před opravou, ručně</t>
  </si>
  <si>
    <t>Včetně odstranění mechu, případně i jiných rostlin a jejich odklizení na vzdálenost do 20 m.</t>
  </si>
  <si>
    <t xml:space="preserve">Očištění zdiva před omítáním : </t>
  </si>
  <si>
    <t>64</t>
  </si>
  <si>
    <t>Výplně otvorů</t>
  </si>
  <si>
    <t>642942221RT2</t>
  </si>
  <si>
    <t>Osazení zárubní dveřních ocelových, pl. do 4,5 m2 včetně dodávky zárubně 125 x 197 x 11 cm</t>
  </si>
  <si>
    <t>kus</t>
  </si>
  <si>
    <t>95</t>
  </si>
  <si>
    <t>Dokončovací konstrukce na pozemních stavbách</t>
  </si>
  <si>
    <t>952901111R00</t>
  </si>
  <si>
    <t>Vyčištění budov o výšce podlaží do 4 m</t>
  </si>
  <si>
    <t>96</t>
  </si>
  <si>
    <t>Bourání konstrukcí</t>
  </si>
  <si>
    <t>968072455R00</t>
  </si>
  <si>
    <t>Vybourání kovových dveřních zárubní pl. do 2 m2</t>
  </si>
  <si>
    <t>2*0,8*2</t>
  </si>
  <si>
    <t>978013191R00</t>
  </si>
  <si>
    <t>Otlučení omítek vnitřních stěn v rozsahu do 100 %</t>
  </si>
  <si>
    <t>Předpokládáné dočištění stěn a otlučení stěn ke stropu : 174,1</t>
  </si>
  <si>
    <t>978059531R00</t>
  </si>
  <si>
    <t>Odsekání vnitřních obkladů stěn nad 2 m2</t>
  </si>
  <si>
    <t>8*2,45</t>
  </si>
  <si>
    <t>99</t>
  </si>
  <si>
    <t>Staveništní přesun hmot</t>
  </si>
  <si>
    <t>999281145R00</t>
  </si>
  <si>
    <t>Přesun hmot pro opravy a údržbu do v. 6 m, nošením</t>
  </si>
  <si>
    <t>t</t>
  </si>
  <si>
    <t>711</t>
  </si>
  <si>
    <t>Izolace proti vodě</t>
  </si>
  <si>
    <t>711212002Rt7</t>
  </si>
  <si>
    <t>Hydroizolační povlak - nátěr nebo stěrka proti tlak.vodě, krystalická hydroizol</t>
  </si>
  <si>
    <t>dvouvrstvá</t>
  </si>
  <si>
    <t>174</t>
  </si>
  <si>
    <t>998711201R00</t>
  </si>
  <si>
    <t>Přesun hmot pro izolace proti vodě, výšky do 6 m</t>
  </si>
  <si>
    <t>%</t>
  </si>
  <si>
    <t>781</t>
  </si>
  <si>
    <t>Obklady keramické</t>
  </si>
  <si>
    <t>781475116RT1</t>
  </si>
  <si>
    <t>Obklad vnitřní stěn keramický, do tmele, 30x30 cm weberfor profiflex (lep),webercolor perfect (sp)</t>
  </si>
  <si>
    <t>Odkaz na mn. položky pořadí 9 : 19,60000</t>
  </si>
  <si>
    <t>597623141R</t>
  </si>
  <si>
    <t>Dlaždice 30x30 Color Two bílá mat</t>
  </si>
  <si>
    <t>Odkaz na mn. položky pořadí 13 : 19,60000*1,1</t>
  </si>
  <si>
    <t>998781101R00</t>
  </si>
  <si>
    <t>Přesun hmot pro obklady keramické, výšky do 6 m</t>
  </si>
  <si>
    <t>784</t>
  </si>
  <si>
    <t>Malby</t>
  </si>
  <si>
    <t>784442001RT2</t>
  </si>
  <si>
    <t>Malba disperzní interiér.HET Klasik,výška do 3,8 m 1barevná, 2x nátěr, 1x penetrace</t>
  </si>
  <si>
    <t>784011222RT2</t>
  </si>
  <si>
    <t>Zakrytí podlah včetně papírové lepenky</t>
  </si>
  <si>
    <t>M65</t>
  </si>
  <si>
    <t>Elektroinstalace a veřejné osvětlení</t>
  </si>
  <si>
    <t>65007RVOD</t>
  </si>
  <si>
    <t>Demontáž a zpřetná montáž elektro</t>
  </si>
  <si>
    <t>kpl</t>
  </si>
  <si>
    <t>D96</t>
  </si>
  <si>
    <t>Přesuny suti a vybouraných hmot</t>
  </si>
  <si>
    <t>979011221R00</t>
  </si>
  <si>
    <t>Svislá doprava suti a vybour. hmot za 1.PP nošením</t>
  </si>
  <si>
    <t>979087311R00</t>
  </si>
  <si>
    <t>Vodorovné přemístění suti nošením do 10 m</t>
  </si>
  <si>
    <t>S naložením suti nebo vybouraných hmot do dopravního prostředku a na jejich vyložením, popřípadě přeložením na normální dopravní prostředek.</t>
  </si>
  <si>
    <t>Dům dětí a mládeže "Na Výstavišti", Mladá Boleslav, Husova 201</t>
  </si>
  <si>
    <t>Položkový rozpočet - VZMR Sanační omítky v suterénu budovy DDM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</si>
</sst>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CE"/>
      <family val="2"/>
    </font>
    <font>
      <sz val="8"/>
      <color indexed="12"/>
      <name val="Arial CE"/>
      <family val="2"/>
    </font>
    <font>
      <sz val="8"/>
      <color indexed="17"/>
      <name val="Arial CE"/>
      <family val="2"/>
    </font>
    <font>
      <b/>
      <sz val="12"/>
      <color theme="1"/>
      <name val="Calibri"/>
      <family val="2"/>
      <scheme val="minor"/>
    </font>
    <font>
      <b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DBDBDB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2" fillId="0" borderId="2" xfId="0" applyFont="1" applyBorder="1" applyAlignment="1">
      <alignment vertical="top"/>
    </xf>
    <xf numFmtId="49" fontId="2" fillId="0" borderId="3" xfId="0" applyNumberFormat="1" applyFont="1" applyBorder="1" applyAlignment="1">
      <alignment vertical="top"/>
    </xf>
    <xf numFmtId="49" fontId="2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shrinkToFit="1"/>
    </xf>
    <xf numFmtId="164" fontId="2" fillId="0" borderId="3" xfId="0" applyNumberFormat="1" applyFont="1" applyBorder="1" applyAlignment="1">
      <alignment vertical="top" shrinkToFit="1"/>
    </xf>
    <xf numFmtId="4" fontId="2" fillId="0" borderId="3" xfId="0" applyNumberFormat="1" applyFont="1" applyBorder="1" applyAlignment="1">
      <alignment vertical="top" shrinkToFit="1"/>
    </xf>
    <xf numFmtId="4" fontId="2" fillId="0" borderId="4" xfId="0" applyNumberFormat="1" applyFont="1" applyBorder="1" applyAlignment="1">
      <alignment vertical="top" shrinkToFit="1"/>
    </xf>
    <xf numFmtId="0" fontId="2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vertical="top"/>
    </xf>
    <xf numFmtId="164" fontId="3" fillId="0" borderId="0" xfId="0" applyNumberFormat="1" applyFont="1" applyBorder="1" applyAlignment="1" quotePrefix="1">
      <alignment horizontal="left" vertical="top" wrapText="1"/>
    </xf>
    <xf numFmtId="164" fontId="3" fillId="0" borderId="0" xfId="0" applyNumberFormat="1" applyFont="1" applyBorder="1" applyAlignment="1">
      <alignment horizontal="center" vertical="top" wrapText="1" shrinkToFit="1"/>
    </xf>
    <xf numFmtId="164" fontId="3" fillId="0" borderId="0" xfId="0" applyNumberFormat="1" applyFont="1" applyBorder="1" applyAlignment="1">
      <alignment vertical="top" wrapText="1" shrinkToFit="1"/>
    </xf>
    <xf numFmtId="4" fontId="2" fillId="0" borderId="0" xfId="0" applyNumberFormat="1" applyFont="1" applyBorder="1" applyAlignment="1">
      <alignment vertical="top" shrinkToFit="1"/>
    </xf>
    <xf numFmtId="0" fontId="2" fillId="0" borderId="5" xfId="0" applyFont="1" applyBorder="1" applyAlignment="1">
      <alignment vertical="top"/>
    </xf>
    <xf numFmtId="49" fontId="2" fillId="0" borderId="6" xfId="0" applyNumberFormat="1" applyFont="1" applyBorder="1" applyAlignment="1">
      <alignment vertical="top"/>
    </xf>
    <xf numFmtId="49" fontId="2" fillId="0" borderId="6" xfId="0" applyNumberFormat="1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shrinkToFit="1"/>
    </xf>
    <xf numFmtId="164" fontId="2" fillId="0" borderId="6" xfId="0" applyNumberFormat="1" applyFont="1" applyBorder="1" applyAlignment="1">
      <alignment vertical="top" shrinkToFit="1"/>
    </xf>
    <xf numFmtId="4" fontId="2" fillId="0" borderId="6" xfId="0" applyNumberFormat="1" applyFont="1" applyBorder="1" applyAlignment="1">
      <alignment vertical="top" shrinkToFit="1"/>
    </xf>
    <xf numFmtId="4" fontId="2" fillId="0" borderId="7" xfId="0" applyNumberFormat="1" applyFont="1" applyBorder="1" applyAlignment="1">
      <alignment vertical="top" shrinkToFit="1"/>
    </xf>
    <xf numFmtId="0" fontId="0" fillId="2" borderId="1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6" fillId="3" borderId="9" xfId="0" applyFont="1" applyFill="1" applyBorder="1" applyAlignment="1">
      <alignment vertical="top"/>
    </xf>
    <xf numFmtId="49" fontId="6" fillId="3" borderId="10" xfId="0" applyNumberFormat="1" applyFont="1" applyFill="1" applyBorder="1" applyAlignment="1">
      <alignment vertical="top"/>
    </xf>
    <xf numFmtId="49" fontId="6" fillId="3" borderId="10" xfId="0" applyNumberFormat="1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center" vertical="top" shrinkToFit="1"/>
    </xf>
    <xf numFmtId="164" fontId="6" fillId="3" borderId="10" xfId="0" applyNumberFormat="1" applyFont="1" applyFill="1" applyBorder="1" applyAlignment="1">
      <alignment vertical="top" shrinkToFit="1"/>
    </xf>
    <xf numFmtId="4" fontId="6" fillId="3" borderId="10" xfId="0" applyNumberFormat="1" applyFont="1" applyFill="1" applyBorder="1" applyAlignment="1">
      <alignment vertical="top" shrinkToFit="1"/>
    </xf>
    <xf numFmtId="4" fontId="6" fillId="3" borderId="11" xfId="0" applyNumberFormat="1" applyFont="1" applyFill="1" applyBorder="1" applyAlignment="1">
      <alignment vertical="top" shrinkToFit="1"/>
    </xf>
    <xf numFmtId="0" fontId="0" fillId="4" borderId="0" xfId="0" applyFill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 topLeftCell="A1">
      <selection activeCell="A1" sqref="A1:G1"/>
    </sheetView>
  </sheetViews>
  <sheetFormatPr defaultColWidth="9.140625" defaultRowHeight="15"/>
  <cols>
    <col min="1" max="1" width="3.7109375" style="0" customWidth="1"/>
    <col min="2" max="2" width="11.7109375" style="0" customWidth="1"/>
    <col min="3" max="3" width="42.421875" style="0" customWidth="1"/>
    <col min="4" max="4" width="4.140625" style="0" customWidth="1"/>
    <col min="5" max="5" width="10.140625" style="0" customWidth="1"/>
    <col min="6" max="6" width="10.28125" style="0" customWidth="1"/>
    <col min="7" max="7" width="12.7109375" style="0" customWidth="1"/>
  </cols>
  <sheetData>
    <row r="1" spans="1:7" ht="15.6">
      <c r="A1" s="34" t="s">
        <v>90</v>
      </c>
      <c r="B1" s="34"/>
      <c r="C1" s="34"/>
      <c r="D1" s="34"/>
      <c r="E1" s="34"/>
      <c r="F1" s="34"/>
      <c r="G1" s="34"/>
    </row>
    <row r="2" spans="1:7" ht="15">
      <c r="A2" s="35" t="s">
        <v>89</v>
      </c>
      <c r="B2" s="35"/>
      <c r="C2" s="35"/>
      <c r="D2" s="35"/>
      <c r="E2" s="35"/>
      <c r="F2" s="35"/>
      <c r="G2" s="35"/>
    </row>
    <row r="3" spans="1:7" ht="15">
      <c r="A3" s="1" t="s">
        <v>0</v>
      </c>
      <c r="B3" s="2" t="s">
        <v>1</v>
      </c>
      <c r="C3" s="2" t="s">
        <v>2</v>
      </c>
      <c r="D3" s="3" t="s">
        <v>3</v>
      </c>
      <c r="E3" s="24" t="s">
        <v>4</v>
      </c>
      <c r="F3" s="25" t="s">
        <v>5</v>
      </c>
      <c r="G3" s="24" t="s">
        <v>6</v>
      </c>
    </row>
    <row r="4" spans="1:7" ht="15" customHeight="1">
      <c r="A4" s="26" t="s">
        <v>7</v>
      </c>
      <c r="B4" s="27" t="s">
        <v>8</v>
      </c>
      <c r="C4" s="28" t="s">
        <v>9</v>
      </c>
      <c r="D4" s="29"/>
      <c r="E4" s="30"/>
      <c r="F4" s="31"/>
      <c r="G4" s="32">
        <f>SUMIF(AG5:AG6,"&lt;&gt;NOR",G5:G6)</f>
        <v>0</v>
      </c>
    </row>
    <row r="5" spans="1:7" ht="13.8" customHeight="1">
      <c r="A5" s="4">
        <v>1</v>
      </c>
      <c r="B5" s="5" t="s">
        <v>10</v>
      </c>
      <c r="C5" s="6" t="s">
        <v>11</v>
      </c>
      <c r="D5" s="7" t="s">
        <v>12</v>
      </c>
      <c r="E5" s="8">
        <v>331.926</v>
      </c>
      <c r="F5" s="9"/>
      <c r="G5" s="10">
        <f>ROUND(E5*F5,2)</f>
        <v>0</v>
      </c>
    </row>
    <row r="6" spans="1:7" ht="13.8" customHeight="1">
      <c r="A6" s="11"/>
      <c r="B6" s="12"/>
      <c r="C6" s="13" t="s">
        <v>13</v>
      </c>
      <c r="D6" s="14"/>
      <c r="E6" s="15">
        <v>331.926</v>
      </c>
      <c r="F6" s="16"/>
      <c r="G6" s="16"/>
    </row>
    <row r="7" spans="1:7" ht="15" customHeight="1">
      <c r="A7" s="26" t="s">
        <v>7</v>
      </c>
      <c r="B7" s="27" t="s">
        <v>14</v>
      </c>
      <c r="C7" s="28" t="s">
        <v>15</v>
      </c>
      <c r="D7" s="29"/>
      <c r="E7" s="30"/>
      <c r="F7" s="31"/>
      <c r="G7" s="32">
        <f>SUMIF(AG8:AG10,"&lt;&gt;NOR",G8:G10)</f>
        <v>0</v>
      </c>
    </row>
    <row r="8" spans="1:7" ht="13.8" customHeight="1">
      <c r="A8" s="17">
        <v>2</v>
      </c>
      <c r="B8" s="18" t="s">
        <v>16</v>
      </c>
      <c r="C8" s="19" t="s">
        <v>17</v>
      </c>
      <c r="D8" s="20" t="s">
        <v>12</v>
      </c>
      <c r="E8" s="21">
        <v>25</v>
      </c>
      <c r="F8" s="22"/>
      <c r="G8" s="23">
        <f>ROUND(E8*F8,2)</f>
        <v>0</v>
      </c>
    </row>
    <row r="9" spans="1:7" ht="22.2" customHeight="1">
      <c r="A9" s="4">
        <v>3</v>
      </c>
      <c r="B9" s="5" t="s">
        <v>18</v>
      </c>
      <c r="C9" s="6" t="s">
        <v>19</v>
      </c>
      <c r="D9" s="7" t="s">
        <v>12</v>
      </c>
      <c r="E9" s="8">
        <v>331.926</v>
      </c>
      <c r="F9" s="9"/>
      <c r="G9" s="10">
        <f>ROUND(E9*F9,2)</f>
        <v>0</v>
      </c>
    </row>
    <row r="10" spans="1:7" ht="13.8" customHeight="1">
      <c r="A10" s="11"/>
      <c r="B10" s="12"/>
      <c r="C10" s="13" t="s">
        <v>20</v>
      </c>
      <c r="D10" s="14"/>
      <c r="E10" s="15">
        <v>331.926</v>
      </c>
      <c r="F10" s="16"/>
      <c r="G10" s="16"/>
    </row>
    <row r="11" spans="1:7" ht="13.8" customHeight="1">
      <c r="A11" s="26" t="s">
        <v>7</v>
      </c>
      <c r="B11" s="27" t="s">
        <v>21</v>
      </c>
      <c r="C11" s="28" t="s">
        <v>22</v>
      </c>
      <c r="D11" s="29"/>
      <c r="E11" s="30"/>
      <c r="F11" s="31"/>
      <c r="G11" s="32">
        <f>SUMIF(AG12:AG15,"&lt;&gt;NOR",G12:G15)</f>
        <v>0</v>
      </c>
    </row>
    <row r="12" spans="1:7" ht="13.8" customHeight="1">
      <c r="A12" s="4">
        <v>4</v>
      </c>
      <c r="B12" s="5" t="s">
        <v>23</v>
      </c>
      <c r="C12" s="6" t="s">
        <v>24</v>
      </c>
      <c r="D12" s="7" t="s">
        <v>12</v>
      </c>
      <c r="E12" s="8">
        <v>331.926</v>
      </c>
      <c r="F12" s="9"/>
      <c r="G12" s="10">
        <f>ROUND(E12*F12,2)</f>
        <v>0</v>
      </c>
    </row>
    <row r="13" spans="1:7" ht="13.8" customHeight="1">
      <c r="A13" s="11"/>
      <c r="B13" s="12"/>
      <c r="C13" s="36" t="s">
        <v>25</v>
      </c>
      <c r="D13" s="37"/>
      <c r="E13" s="37"/>
      <c r="F13" s="37"/>
      <c r="G13" s="37"/>
    </row>
    <row r="14" spans="1:7" ht="13.8" customHeight="1">
      <c r="A14" s="11"/>
      <c r="B14" s="12"/>
      <c r="C14" s="13" t="s">
        <v>13</v>
      </c>
      <c r="D14" s="14"/>
      <c r="E14" s="15">
        <v>331.926</v>
      </c>
      <c r="F14" s="16"/>
      <c r="G14" s="16"/>
    </row>
    <row r="15" spans="1:7" ht="13.8" customHeight="1">
      <c r="A15" s="11"/>
      <c r="B15" s="12"/>
      <c r="C15" s="13" t="s">
        <v>26</v>
      </c>
      <c r="D15" s="14"/>
      <c r="E15" s="15"/>
      <c r="F15" s="16"/>
      <c r="G15" s="16"/>
    </row>
    <row r="16" spans="1:7" ht="13.2" customHeight="1">
      <c r="A16" s="26" t="s">
        <v>7</v>
      </c>
      <c r="B16" s="27" t="s">
        <v>27</v>
      </c>
      <c r="C16" s="28" t="s">
        <v>28</v>
      </c>
      <c r="D16" s="29"/>
      <c r="E16" s="30"/>
      <c r="F16" s="31"/>
      <c r="G16" s="32">
        <f>SUMIF(AG17:AG17,"&lt;&gt;NOR",G17:G17)</f>
        <v>0</v>
      </c>
    </row>
    <row r="17" spans="1:7" ht="21" customHeight="1">
      <c r="A17" s="17">
        <v>5</v>
      </c>
      <c r="B17" s="18" t="s">
        <v>29</v>
      </c>
      <c r="C17" s="19" t="s">
        <v>30</v>
      </c>
      <c r="D17" s="20" t="s">
        <v>31</v>
      </c>
      <c r="E17" s="21">
        <v>2</v>
      </c>
      <c r="F17" s="22"/>
      <c r="G17" s="23">
        <f>ROUND(E17*F17,2)</f>
        <v>0</v>
      </c>
    </row>
    <row r="18" spans="1:7" s="33" customFormat="1" ht="13.8" customHeight="1">
      <c r="A18" s="26" t="s">
        <v>7</v>
      </c>
      <c r="B18" s="27" t="s">
        <v>32</v>
      </c>
      <c r="C18" s="28" t="s">
        <v>33</v>
      </c>
      <c r="D18" s="29"/>
      <c r="E18" s="30"/>
      <c r="F18" s="31"/>
      <c r="G18" s="32">
        <f>SUMIF(AG19:AG19,"&lt;&gt;NOR",G19:G19)</f>
        <v>0</v>
      </c>
    </row>
    <row r="19" spans="1:7" ht="13.8" customHeight="1">
      <c r="A19" s="17">
        <v>6</v>
      </c>
      <c r="B19" s="18" t="s">
        <v>34</v>
      </c>
      <c r="C19" s="19" t="s">
        <v>35</v>
      </c>
      <c r="D19" s="20" t="s">
        <v>12</v>
      </c>
      <c r="E19" s="21">
        <v>200</v>
      </c>
      <c r="F19" s="22"/>
      <c r="G19" s="23">
        <f>ROUND(E19*F19,2)</f>
        <v>0</v>
      </c>
    </row>
    <row r="20" spans="1:7" ht="13.8" customHeight="1">
      <c r="A20" s="26" t="s">
        <v>7</v>
      </c>
      <c r="B20" s="27" t="s">
        <v>36</v>
      </c>
      <c r="C20" s="28" t="s">
        <v>37</v>
      </c>
      <c r="D20" s="29"/>
      <c r="E20" s="30"/>
      <c r="F20" s="31"/>
      <c r="G20" s="32">
        <f>SUMIF(AG21:AG26,"&lt;&gt;NOR",G21:G26)</f>
        <v>0</v>
      </c>
    </row>
    <row r="21" spans="1:7" ht="13.8" customHeight="1">
      <c r="A21" s="4">
        <v>7</v>
      </c>
      <c r="B21" s="5" t="s">
        <v>38</v>
      </c>
      <c r="C21" s="6" t="s">
        <v>39</v>
      </c>
      <c r="D21" s="7" t="s">
        <v>12</v>
      </c>
      <c r="E21" s="8">
        <v>3.2</v>
      </c>
      <c r="F21" s="9"/>
      <c r="G21" s="10">
        <f>ROUND(E21*F21,2)</f>
        <v>0</v>
      </c>
    </row>
    <row r="22" spans="1:7" ht="13.8" customHeight="1">
      <c r="A22" s="11"/>
      <c r="B22" s="12"/>
      <c r="C22" s="13" t="s">
        <v>40</v>
      </c>
      <c r="D22" s="14"/>
      <c r="E22" s="15">
        <v>3.2</v>
      </c>
      <c r="F22" s="16"/>
      <c r="G22" s="16"/>
    </row>
    <row r="23" spans="1:7" ht="13.8" customHeight="1">
      <c r="A23" s="4">
        <v>8</v>
      </c>
      <c r="B23" s="5" t="s">
        <v>41</v>
      </c>
      <c r="C23" s="6" t="s">
        <v>42</v>
      </c>
      <c r="D23" s="7" t="s">
        <v>12</v>
      </c>
      <c r="E23" s="8">
        <v>174.1</v>
      </c>
      <c r="F23" s="9"/>
      <c r="G23" s="10">
        <f>ROUND(E23*F23,2)</f>
        <v>0</v>
      </c>
    </row>
    <row r="24" spans="1:7" ht="13.8" customHeight="1">
      <c r="A24" s="11"/>
      <c r="B24" s="12"/>
      <c r="C24" s="13" t="s">
        <v>43</v>
      </c>
      <c r="D24" s="14"/>
      <c r="E24" s="15">
        <v>174.1</v>
      </c>
      <c r="F24" s="16"/>
      <c r="G24" s="16"/>
    </row>
    <row r="25" spans="1:7" ht="13.8" customHeight="1">
      <c r="A25" s="4">
        <v>9</v>
      </c>
      <c r="B25" s="5" t="s">
        <v>44</v>
      </c>
      <c r="C25" s="6" t="s">
        <v>45</v>
      </c>
      <c r="D25" s="7" t="s">
        <v>12</v>
      </c>
      <c r="E25" s="8">
        <v>19.6</v>
      </c>
      <c r="F25" s="9"/>
      <c r="G25" s="10">
        <f>ROUND(E25*F25,2)</f>
        <v>0</v>
      </c>
    </row>
    <row r="26" spans="1:7" ht="13.8" customHeight="1">
      <c r="A26" s="11"/>
      <c r="B26" s="12"/>
      <c r="C26" s="13" t="s">
        <v>46</v>
      </c>
      <c r="D26" s="14"/>
      <c r="E26" s="15">
        <v>19.6</v>
      </c>
      <c r="F26" s="16"/>
      <c r="G26" s="16"/>
    </row>
    <row r="27" spans="1:7" ht="13.8" customHeight="1">
      <c r="A27" s="26" t="s">
        <v>7</v>
      </c>
      <c r="B27" s="27" t="s">
        <v>47</v>
      </c>
      <c r="C27" s="28" t="s">
        <v>48</v>
      </c>
      <c r="D27" s="29"/>
      <c r="E27" s="30"/>
      <c r="F27" s="31"/>
      <c r="G27" s="32">
        <f>SUMIF(AG28:AG28,"&lt;&gt;NOR",G28:G28)</f>
        <v>0</v>
      </c>
    </row>
    <row r="28" spans="1:7" ht="13.8" customHeight="1">
      <c r="A28" s="17">
        <v>10</v>
      </c>
      <c r="B28" s="18" t="s">
        <v>49</v>
      </c>
      <c r="C28" s="19" t="s">
        <v>50</v>
      </c>
      <c r="D28" s="20" t="s">
        <v>51</v>
      </c>
      <c r="E28" s="21">
        <v>12.13946</v>
      </c>
      <c r="F28" s="22"/>
      <c r="G28" s="23">
        <f>ROUND(E28*F28,2)</f>
        <v>0</v>
      </c>
    </row>
    <row r="29" spans="1:7" ht="13.2" customHeight="1">
      <c r="A29" s="26" t="s">
        <v>7</v>
      </c>
      <c r="B29" s="27" t="s">
        <v>52</v>
      </c>
      <c r="C29" s="28" t="s">
        <v>53</v>
      </c>
      <c r="D29" s="29"/>
      <c r="E29" s="30"/>
      <c r="F29" s="31"/>
      <c r="G29" s="32">
        <f>SUMIF(AG30:AG33,"&lt;&gt;NOR",G30:G33)</f>
        <v>0</v>
      </c>
    </row>
    <row r="30" spans="1:7" ht="21" customHeight="1">
      <c r="A30" s="4">
        <v>11</v>
      </c>
      <c r="B30" s="5" t="s">
        <v>54</v>
      </c>
      <c r="C30" s="6" t="s">
        <v>55</v>
      </c>
      <c r="D30" s="7" t="s">
        <v>12</v>
      </c>
      <c r="E30" s="8">
        <v>174</v>
      </c>
      <c r="F30" s="9"/>
      <c r="G30" s="10">
        <f>ROUND(E30*F30,2)</f>
        <v>0</v>
      </c>
    </row>
    <row r="31" spans="1:7" ht="12.6" customHeight="1">
      <c r="A31" s="11"/>
      <c r="B31" s="12"/>
      <c r="C31" s="36" t="s">
        <v>56</v>
      </c>
      <c r="D31" s="37"/>
      <c r="E31" s="37"/>
      <c r="F31" s="37"/>
      <c r="G31" s="37"/>
    </row>
    <row r="32" spans="1:7" ht="13.8" customHeight="1">
      <c r="A32" s="11"/>
      <c r="B32" s="12"/>
      <c r="C32" s="13" t="s">
        <v>57</v>
      </c>
      <c r="D32" s="14"/>
      <c r="E32" s="15">
        <v>174</v>
      </c>
      <c r="F32" s="16"/>
      <c r="G32" s="16"/>
    </row>
    <row r="33" spans="1:7" ht="13.8" customHeight="1">
      <c r="A33" s="17">
        <v>12</v>
      </c>
      <c r="B33" s="18" t="s">
        <v>58</v>
      </c>
      <c r="C33" s="19" t="s">
        <v>59</v>
      </c>
      <c r="D33" s="20" t="s">
        <v>60</v>
      </c>
      <c r="E33" s="21">
        <v>413.25</v>
      </c>
      <c r="F33" s="22"/>
      <c r="G33" s="23">
        <f>ROUND(E33*F33,2)</f>
        <v>0</v>
      </c>
    </row>
    <row r="34" spans="1:7" ht="13.8" customHeight="1">
      <c r="A34" s="26" t="s">
        <v>7</v>
      </c>
      <c r="B34" s="27" t="s">
        <v>61</v>
      </c>
      <c r="C34" s="28" t="s">
        <v>62</v>
      </c>
      <c r="D34" s="29"/>
      <c r="E34" s="30"/>
      <c r="F34" s="31"/>
      <c r="G34" s="32">
        <f>SUMIF(AG35:AG39,"&lt;&gt;NOR",G35:G39)</f>
        <v>0</v>
      </c>
    </row>
    <row r="35" spans="1:7" ht="20.4" customHeight="1">
      <c r="A35" s="4">
        <v>13</v>
      </c>
      <c r="B35" s="5" t="s">
        <v>63</v>
      </c>
      <c r="C35" s="6" t="s">
        <v>64</v>
      </c>
      <c r="D35" s="7" t="s">
        <v>12</v>
      </c>
      <c r="E35" s="8">
        <v>19.6</v>
      </c>
      <c r="F35" s="9"/>
      <c r="G35" s="10">
        <f>ROUND(E35*F35,2)</f>
        <v>0</v>
      </c>
    </row>
    <row r="36" spans="1:7" ht="13.8" customHeight="1">
      <c r="A36" s="11"/>
      <c r="B36" s="12"/>
      <c r="C36" s="13" t="s">
        <v>65</v>
      </c>
      <c r="D36" s="14"/>
      <c r="E36" s="15">
        <v>19.6</v>
      </c>
      <c r="F36" s="16"/>
      <c r="G36" s="16"/>
    </row>
    <row r="37" spans="1:7" ht="13.8" customHeight="1">
      <c r="A37" s="4">
        <v>14</v>
      </c>
      <c r="B37" s="5" t="s">
        <v>66</v>
      </c>
      <c r="C37" s="6" t="s">
        <v>67</v>
      </c>
      <c r="D37" s="7" t="s">
        <v>12</v>
      </c>
      <c r="E37" s="8">
        <v>21.56</v>
      </c>
      <c r="F37" s="9"/>
      <c r="G37" s="10">
        <f>ROUND(E37*F37,2)</f>
        <v>0</v>
      </c>
    </row>
    <row r="38" spans="1:7" ht="13.8" customHeight="1">
      <c r="A38" s="11"/>
      <c r="B38" s="12"/>
      <c r="C38" s="13" t="s">
        <v>68</v>
      </c>
      <c r="D38" s="14"/>
      <c r="E38" s="15">
        <v>21.56</v>
      </c>
      <c r="F38" s="16"/>
      <c r="G38" s="16"/>
    </row>
    <row r="39" spans="1:7" ht="13.8" customHeight="1">
      <c r="A39" s="17">
        <v>15</v>
      </c>
      <c r="B39" s="18" t="s">
        <v>69</v>
      </c>
      <c r="C39" s="19" t="s">
        <v>70</v>
      </c>
      <c r="D39" s="20" t="s">
        <v>51</v>
      </c>
      <c r="E39" s="21">
        <v>0.49078</v>
      </c>
      <c r="F39" s="22"/>
      <c r="G39" s="23">
        <f>ROUND(E39*F39,2)</f>
        <v>0</v>
      </c>
    </row>
    <row r="40" spans="1:7" ht="13.8" customHeight="1">
      <c r="A40" s="26" t="s">
        <v>7</v>
      </c>
      <c r="B40" s="27" t="s">
        <v>71</v>
      </c>
      <c r="C40" s="28" t="s">
        <v>72</v>
      </c>
      <c r="D40" s="29"/>
      <c r="E40" s="30"/>
      <c r="F40" s="31"/>
      <c r="G40" s="32">
        <f>SUMIF(AG41:AG43,"&lt;&gt;NOR",G41:G43)</f>
        <v>0</v>
      </c>
    </row>
    <row r="41" spans="1:7" ht="22.2" customHeight="1">
      <c r="A41" s="4">
        <v>16</v>
      </c>
      <c r="B41" s="5" t="s">
        <v>73</v>
      </c>
      <c r="C41" s="6" t="s">
        <v>74</v>
      </c>
      <c r="D41" s="7" t="s">
        <v>12</v>
      </c>
      <c r="E41" s="8">
        <v>331.926</v>
      </c>
      <c r="F41" s="9"/>
      <c r="G41" s="10">
        <f>ROUND(E41*F41,2)</f>
        <v>0</v>
      </c>
    </row>
    <row r="42" spans="1:7" ht="13.8" customHeight="1">
      <c r="A42" s="11"/>
      <c r="B42" s="12"/>
      <c r="C42" s="13" t="s">
        <v>13</v>
      </c>
      <c r="D42" s="14"/>
      <c r="E42" s="15">
        <v>331.926</v>
      </c>
      <c r="F42" s="16"/>
      <c r="G42" s="16"/>
    </row>
    <row r="43" spans="1:7" ht="13.8" customHeight="1">
      <c r="A43" s="17">
        <v>17</v>
      </c>
      <c r="B43" s="18" t="s">
        <v>75</v>
      </c>
      <c r="C43" s="19" t="s">
        <v>76</v>
      </c>
      <c r="D43" s="20" t="s">
        <v>12</v>
      </c>
      <c r="E43" s="21">
        <v>150</v>
      </c>
      <c r="F43" s="22"/>
      <c r="G43" s="23">
        <f>ROUND(E43*F43,2)</f>
        <v>0</v>
      </c>
    </row>
    <row r="44" spans="1:7" ht="13.8" customHeight="1">
      <c r="A44" s="26" t="s">
        <v>7</v>
      </c>
      <c r="B44" s="27" t="s">
        <v>77</v>
      </c>
      <c r="C44" s="28" t="s">
        <v>78</v>
      </c>
      <c r="D44" s="29"/>
      <c r="E44" s="30"/>
      <c r="F44" s="31"/>
      <c r="G44" s="32">
        <f>SUMIF(AG45:AG45,"&lt;&gt;NOR",G45:G45)</f>
        <v>0</v>
      </c>
    </row>
    <row r="45" spans="1:7" ht="13.8" customHeight="1">
      <c r="A45" s="17">
        <v>18</v>
      </c>
      <c r="B45" s="18" t="s">
        <v>79</v>
      </c>
      <c r="C45" s="19" t="s">
        <v>80</v>
      </c>
      <c r="D45" s="20" t="s">
        <v>81</v>
      </c>
      <c r="E45" s="21">
        <v>1</v>
      </c>
      <c r="F45" s="22"/>
      <c r="G45" s="23">
        <f>ROUND(E45*F45,2)</f>
        <v>0</v>
      </c>
    </row>
    <row r="46" spans="1:7" ht="13.2" customHeight="1">
      <c r="A46" s="26" t="s">
        <v>7</v>
      </c>
      <c r="B46" s="27" t="s">
        <v>82</v>
      </c>
      <c r="C46" s="28" t="s">
        <v>83</v>
      </c>
      <c r="D46" s="29"/>
      <c r="E46" s="30"/>
      <c r="F46" s="31"/>
      <c r="G46" s="32">
        <f>SUMIF(AG47:AG49,"&lt;&gt;NOR",G47:G49)</f>
        <v>0</v>
      </c>
    </row>
    <row r="47" spans="1:7" ht="13.8" customHeight="1">
      <c r="A47" s="17">
        <v>19</v>
      </c>
      <c r="B47" s="18" t="s">
        <v>84</v>
      </c>
      <c r="C47" s="19" t="s">
        <v>85</v>
      </c>
      <c r="D47" s="20" t="s">
        <v>51</v>
      </c>
      <c r="E47" s="21">
        <v>11.24423</v>
      </c>
      <c r="F47" s="22"/>
      <c r="G47" s="23">
        <f>ROUND(E47*F47,2)</f>
        <v>0</v>
      </c>
    </row>
    <row r="48" spans="1:7" ht="13.8" customHeight="1">
      <c r="A48" s="4">
        <v>20</v>
      </c>
      <c r="B48" s="5" t="s">
        <v>86</v>
      </c>
      <c r="C48" s="6" t="s">
        <v>87</v>
      </c>
      <c r="D48" s="7" t="s">
        <v>51</v>
      </c>
      <c r="E48" s="8">
        <v>11.24423</v>
      </c>
      <c r="F48" s="9"/>
      <c r="G48" s="10">
        <f>ROUND(E48*F48,2)</f>
        <v>0</v>
      </c>
    </row>
    <row r="49" spans="1:7" ht="21" customHeight="1">
      <c r="A49" s="11"/>
      <c r="B49" s="12"/>
      <c r="C49" s="36" t="s">
        <v>88</v>
      </c>
      <c r="D49" s="37"/>
      <c r="E49" s="37"/>
      <c r="F49" s="37"/>
      <c r="G49" s="37"/>
    </row>
  </sheetData>
  <mergeCells count="5">
    <mergeCell ref="A1:G1"/>
    <mergeCell ref="A2:G2"/>
    <mergeCell ref="C13:G13"/>
    <mergeCell ref="C31:G31"/>
    <mergeCell ref="C49:G4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2020-07-02T20:33:09Z</dcterms:modified>
  <cp:category/>
  <cp:version/>
  <cp:contentType/>
  <cp:contentStatus/>
</cp:coreProperties>
</file>