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rozpočet 1. část" sheetId="1" r:id="rId1"/>
    <sheet name="rozpočet 2. část" sheetId="2" r:id="rId2"/>
  </sheets>
  <definedNames/>
  <calcPr fullCalcOnLoad="1"/>
</workbook>
</file>

<file path=xl/sharedStrings.xml><?xml version="1.0" encoding="utf-8"?>
<sst xmlns="http://schemas.openxmlformats.org/spreadsheetml/2006/main" count="125" uniqueCount="51">
  <si>
    <t>Celkem bez DPH</t>
  </si>
  <si>
    <t>DPH 21%</t>
  </si>
  <si>
    <t xml:space="preserve"> </t>
  </si>
  <si>
    <t>Popis položky</t>
  </si>
  <si>
    <t>MJ</t>
  </si>
  <si>
    <t>m2</t>
  </si>
  <si>
    <t>bm</t>
  </si>
  <si>
    <t>kpl</t>
  </si>
  <si>
    <t xml:space="preserve">Stavba:    </t>
  </si>
  <si>
    <t xml:space="preserve">Objekt:    sil.                     km  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</si>
  <si>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</si>
  <si>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 xml:space="preserve">Zhotovitel: </t>
  </si>
  <si>
    <t xml:space="preserve">Zpracoval:   </t>
  </si>
  <si>
    <t>rozpočet</t>
  </si>
  <si>
    <t xml:space="preserve">Datum:   </t>
  </si>
  <si>
    <t>Číslo položky</t>
  </si>
  <si>
    <t>Výměra</t>
  </si>
  <si>
    <t>Kč/MJ</t>
  </si>
  <si>
    <t>Celkem Kč</t>
  </si>
  <si>
    <t>R položka</t>
  </si>
  <si>
    <t>DIO  vč. zajištění, zjištění a vytyčení inž. sítí , geodetické zaměření stavby</t>
  </si>
  <si>
    <t>frézování  asfalt. ploch, odvoz do 20km</t>
  </si>
  <si>
    <t>m3</t>
  </si>
  <si>
    <t xml:space="preserve">řezání asfaltového krytu vozovek do 50mm </t>
  </si>
  <si>
    <t>čištění vozovek samosběrem</t>
  </si>
  <si>
    <t>574A04</t>
  </si>
  <si>
    <t xml:space="preserve">vyrovnávka ACo11+ ,   </t>
  </si>
  <si>
    <t>574A44</t>
  </si>
  <si>
    <t xml:space="preserve">asfalt. beton ACO 11+  50/70 tl. 50 mm,  </t>
  </si>
  <si>
    <t>m</t>
  </si>
  <si>
    <t xml:space="preserve">Zalévání spár dilatační zálivkou za studena </t>
  </si>
  <si>
    <t xml:space="preserve">zpevnění krajnic z recyklátu do tl. 100mm  </t>
  </si>
  <si>
    <t xml:space="preserve">VDZ - vodící proužky  V2 -12,5 , přechod pro chodce atd.,  plast, retroreflexní </t>
  </si>
  <si>
    <t>Celkem vč. DPH</t>
  </si>
  <si>
    <t>Oprava komunikace</t>
  </si>
  <si>
    <t>Délka 983  m, pr.šířka 5,5 m,  plocha  5 647  m²   ( křiž.  plocha 240 m2 )  5 407 m2 + 240 = 5647 m2</t>
  </si>
  <si>
    <t>III/27516 Mcely –Loučeň   st.2,283 -  3,900  km</t>
  </si>
  <si>
    <t xml:space="preserve">Délka 1617  m, pr.šířka 5,5 m,  plocha  8894 m²   </t>
  </si>
  <si>
    <t>III/27516 Mcely –Loučeň   st.0,000 -  0,983  km</t>
  </si>
  <si>
    <t>st. 2,283 -  3,900  km</t>
  </si>
  <si>
    <t>st. 0,000 - 0,983 km</t>
  </si>
  <si>
    <t>11372B</t>
  </si>
  <si>
    <t xml:space="preserve">frézování  asfalt. ploch, odvoz </t>
  </si>
  <si>
    <t>tkm</t>
  </si>
  <si>
    <t>poplatky za skládku typ S-NO</t>
  </si>
  <si>
    <t>t</t>
  </si>
  <si>
    <t>014132</t>
  </si>
  <si>
    <t>02520</t>
  </si>
  <si>
    <t>zkoušení nezávislou zkušebnou</t>
  </si>
  <si>
    <t>Sanace konstrukčních vrstev tl. 250 mm (dle technické specifikace)</t>
  </si>
  <si>
    <t>SPOJOVACÍ POSTŘIK Z EMULZE DO 1,0KG/M2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</si>
</sst>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;[Red]\-#,##0.00"/>
    <numFmt numFmtId="166" formatCode="#,##0;\-#,##0"/>
    <numFmt numFmtId="167" formatCode="#,##0.000;\-#,##0.000"/>
    <numFmt numFmtId="168" formatCode="#,##0.00;\-#,##0.00"/>
  </numFmts>
  <fonts count="49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166" fontId="8" fillId="0" borderId="0" xfId="0" applyNumberFormat="1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 vertical="top" wrapText="1"/>
      <protection/>
    </xf>
    <xf numFmtId="167" fontId="10" fillId="0" borderId="0" xfId="0" applyNumberFormat="1" applyFont="1" applyAlignment="1" applyProtection="1">
      <alignment horizontal="right" vertical="top"/>
      <protection/>
    </xf>
    <xf numFmtId="168" fontId="9" fillId="0" borderId="0" xfId="0" applyNumberFormat="1" applyFont="1" applyAlignment="1" applyProtection="1">
      <alignment horizontal="right" vertical="top"/>
      <protection/>
    </xf>
    <xf numFmtId="0" fontId="1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167" fontId="7" fillId="0" borderId="0" xfId="0" applyNumberFormat="1" applyFont="1" applyAlignment="1" applyProtection="1">
      <alignment horizontal="right" vertical="top"/>
      <protection/>
    </xf>
    <xf numFmtId="168" fontId="7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horizontal="left"/>
      <protection/>
    </xf>
    <xf numFmtId="166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7" fontId="0" fillId="0" borderId="0" xfId="0" applyNumberFormat="1" applyAlignment="1" applyProtection="1">
      <alignment horizontal="right" vertical="top"/>
      <protection locked="0"/>
    </xf>
    <xf numFmtId="168" fontId="0" fillId="0" borderId="0" xfId="0" applyNumberFormat="1" applyAlignment="1" applyProtection="1">
      <alignment horizontal="right" vertical="top"/>
      <protection locked="0"/>
    </xf>
    <xf numFmtId="0" fontId="13" fillId="33" borderId="10" xfId="0" applyFont="1" applyFill="1" applyBorder="1" applyAlignment="1" applyProtection="1">
      <alignment vertical="top"/>
      <protection/>
    </xf>
    <xf numFmtId="0" fontId="13" fillId="33" borderId="11" xfId="0" applyFont="1" applyFill="1" applyBorder="1" applyAlignment="1" applyProtection="1">
      <alignment vertical="top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vertical="top"/>
      <protection/>
    </xf>
    <xf numFmtId="0" fontId="13" fillId="0" borderId="13" xfId="0" applyFont="1" applyBorder="1" applyAlignment="1" applyProtection="1">
      <alignment vertical="top"/>
      <protection/>
    </xf>
    <xf numFmtId="0" fontId="13" fillId="0" borderId="14" xfId="0" applyFont="1" applyBorder="1" applyAlignment="1" applyProtection="1">
      <alignment vertical="top"/>
      <protection/>
    </xf>
    <xf numFmtId="4" fontId="14" fillId="0" borderId="15" xfId="0" applyNumberFormat="1" applyFont="1" applyBorder="1" applyAlignment="1" applyProtection="1">
      <alignment vertical="top"/>
      <protection/>
    </xf>
    <xf numFmtId="0" fontId="13" fillId="0" borderId="16" xfId="0" applyFont="1" applyBorder="1" applyAlignment="1" applyProtection="1">
      <alignment vertical="top"/>
      <protection/>
    </xf>
    <xf numFmtId="4" fontId="14" fillId="0" borderId="16" xfId="0" applyNumberFormat="1" applyFont="1" applyBorder="1" applyAlignment="1" applyProtection="1">
      <alignment horizontal="right" vertical="top"/>
      <protection/>
    </xf>
    <xf numFmtId="4" fontId="13" fillId="0" borderId="17" xfId="0" applyNumberFormat="1" applyFont="1" applyBorder="1" applyAlignment="1" applyProtection="1">
      <alignment vertical="top"/>
      <protection/>
    </xf>
    <xf numFmtId="4" fontId="14" fillId="0" borderId="18" xfId="0" applyNumberFormat="1" applyFont="1" applyBorder="1" applyAlignment="1" applyProtection="1">
      <alignment vertical="top"/>
      <protection/>
    </xf>
    <xf numFmtId="4" fontId="14" fillId="0" borderId="13" xfId="0" applyNumberFormat="1" applyFont="1" applyBorder="1" applyAlignment="1" applyProtection="1">
      <alignment horizontal="right" vertical="top"/>
      <protection/>
    </xf>
    <xf numFmtId="4" fontId="13" fillId="0" borderId="19" xfId="0" applyNumberFormat="1" applyFont="1" applyBorder="1" applyAlignment="1" applyProtection="1">
      <alignment vertical="top"/>
      <protection/>
    </xf>
    <xf numFmtId="4" fontId="14" fillId="0" borderId="20" xfId="0" applyNumberFormat="1" applyFont="1" applyBorder="1" applyAlignment="1" applyProtection="1">
      <alignment vertical="top"/>
      <protection/>
    </xf>
    <xf numFmtId="4" fontId="14" fillId="0" borderId="14" xfId="0" applyNumberFormat="1" applyFont="1" applyBorder="1" applyAlignment="1" applyProtection="1">
      <alignment horizontal="right" vertical="top"/>
      <protection/>
    </xf>
    <xf numFmtId="4" fontId="13" fillId="0" borderId="21" xfId="0" applyNumberFormat="1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13" fillId="13" borderId="18" xfId="0" applyFont="1" applyFill="1" applyBorder="1" applyAlignment="1" applyProtection="1">
      <alignment horizontal="center" vertical="center"/>
      <protection/>
    </xf>
    <xf numFmtId="0" fontId="13" fillId="13" borderId="13" xfId="0" applyFont="1" applyFill="1" applyBorder="1" applyAlignment="1" applyProtection="1">
      <alignment vertical="top"/>
      <protection/>
    </xf>
    <xf numFmtId="0" fontId="13" fillId="13" borderId="13" xfId="0" applyFont="1" applyFill="1" applyBorder="1" applyAlignment="1" applyProtection="1">
      <alignment horizontal="center" vertical="center"/>
      <protection/>
    </xf>
    <xf numFmtId="2" fontId="14" fillId="13" borderId="13" xfId="0" applyNumberFormat="1" applyFont="1" applyFill="1" applyBorder="1" applyAlignment="1" applyProtection="1">
      <alignment vertical="top"/>
      <protection/>
    </xf>
    <xf numFmtId="4" fontId="14" fillId="13" borderId="13" xfId="0" applyNumberFormat="1" applyFont="1" applyFill="1" applyBorder="1" applyAlignment="1" applyProtection="1">
      <alignment vertical="top"/>
      <protection/>
    </xf>
    <xf numFmtId="4" fontId="14" fillId="13" borderId="19" xfId="0" applyNumberFormat="1" applyFont="1" applyFill="1" applyBorder="1" applyAlignment="1" applyProtection="1">
      <alignment vertical="top"/>
      <protection/>
    </xf>
    <xf numFmtId="1" fontId="13" fillId="13" borderId="18" xfId="0" applyNumberFormat="1" applyFont="1" applyFill="1" applyBorder="1" applyAlignment="1" applyProtection="1">
      <alignment horizontal="center" vertical="center" wrapText="1"/>
      <protection/>
    </xf>
    <xf numFmtId="0" fontId="13" fillId="13" borderId="13" xfId="0" applyFont="1" applyFill="1" applyBorder="1" applyAlignment="1" applyProtection="1">
      <alignment vertical="center"/>
      <protection/>
    </xf>
    <xf numFmtId="2" fontId="14" fillId="13" borderId="13" xfId="0" applyNumberFormat="1" applyFont="1" applyFill="1" applyBorder="1" applyAlignment="1" applyProtection="1">
      <alignment vertical="center"/>
      <protection/>
    </xf>
    <xf numFmtId="4" fontId="14" fillId="13" borderId="13" xfId="0" applyNumberFormat="1" applyFont="1" applyFill="1" applyBorder="1" applyAlignment="1" applyProtection="1">
      <alignment vertical="center"/>
      <protection/>
    </xf>
    <xf numFmtId="4" fontId="14" fillId="13" borderId="19" xfId="0" applyNumberFormat="1" applyFont="1" applyFill="1" applyBorder="1" applyAlignment="1" applyProtection="1">
      <alignment vertical="center"/>
      <protection/>
    </xf>
    <xf numFmtId="168" fontId="14" fillId="13" borderId="13" xfId="0" applyNumberFormat="1" applyFont="1" applyFill="1" applyBorder="1" applyAlignment="1" applyProtection="1">
      <alignment vertical="top"/>
      <protection/>
    </xf>
    <xf numFmtId="0" fontId="13" fillId="13" borderId="22" xfId="0" applyFont="1" applyFill="1" applyBorder="1" applyAlignment="1" applyProtection="1">
      <alignment horizontal="center" vertical="center"/>
      <protection/>
    </xf>
    <xf numFmtId="0" fontId="13" fillId="13" borderId="23" xfId="0" applyFont="1" applyFill="1" applyBorder="1" applyAlignment="1" applyProtection="1">
      <alignment vertical="top"/>
      <protection/>
    </xf>
    <xf numFmtId="0" fontId="13" fillId="13" borderId="23" xfId="0" applyFont="1" applyFill="1" applyBorder="1" applyAlignment="1" applyProtection="1">
      <alignment horizontal="center" vertical="center"/>
      <protection/>
    </xf>
    <xf numFmtId="2" fontId="14" fillId="13" borderId="23" xfId="0" applyNumberFormat="1" applyFont="1" applyFill="1" applyBorder="1" applyAlignment="1" applyProtection="1">
      <alignment vertical="top"/>
      <protection/>
    </xf>
    <xf numFmtId="4" fontId="14" fillId="13" borderId="23" xfId="0" applyNumberFormat="1" applyFont="1" applyFill="1" applyBorder="1" applyAlignment="1" applyProtection="1">
      <alignment vertical="top"/>
      <protection/>
    </xf>
    <xf numFmtId="4" fontId="14" fillId="13" borderId="17" xfId="0" applyNumberFormat="1" applyFont="1" applyFill="1" applyBorder="1" applyAlignment="1" applyProtection="1">
      <alignment vertical="top"/>
      <protection/>
    </xf>
    <xf numFmtId="49" fontId="13" fillId="13" borderId="18" xfId="0" applyNumberFormat="1" applyFont="1" applyFill="1" applyBorder="1" applyAlignment="1" applyProtection="1">
      <alignment horizontal="center" vertical="center"/>
      <protection/>
    </xf>
    <xf numFmtId="4" fontId="13" fillId="0" borderId="24" xfId="0" applyNumberFormat="1" applyFont="1" applyBorder="1" applyAlignment="1" applyProtection="1">
      <alignment vertical="top"/>
      <protection/>
    </xf>
    <xf numFmtId="49" fontId="13" fillId="13" borderId="25" xfId="0" applyNumberFormat="1" applyFont="1" applyFill="1" applyBorder="1" applyAlignment="1" applyProtection="1">
      <alignment horizontal="center" vertical="center"/>
      <protection/>
    </xf>
    <xf numFmtId="0" fontId="13" fillId="13" borderId="26" xfId="0" applyFont="1" applyFill="1" applyBorder="1" applyAlignment="1" applyProtection="1">
      <alignment vertical="top"/>
      <protection/>
    </xf>
    <xf numFmtId="0" fontId="13" fillId="13" borderId="26" xfId="0" applyFont="1" applyFill="1" applyBorder="1" applyAlignment="1" applyProtection="1">
      <alignment horizontal="center" vertical="center"/>
      <protection/>
    </xf>
    <xf numFmtId="2" fontId="14" fillId="13" borderId="26" xfId="0" applyNumberFormat="1" applyFont="1" applyFill="1" applyBorder="1" applyAlignment="1" applyProtection="1">
      <alignment vertical="top"/>
      <protection/>
    </xf>
    <xf numFmtId="4" fontId="14" fillId="13" borderId="26" xfId="0" applyNumberFormat="1" applyFont="1" applyFill="1" applyBorder="1" applyAlignment="1" applyProtection="1">
      <alignment vertical="top"/>
      <protection/>
    </xf>
    <xf numFmtId="4" fontId="14" fillId="13" borderId="27" xfId="0" applyNumberFormat="1" applyFont="1" applyFill="1" applyBorder="1" applyAlignment="1" applyProtection="1">
      <alignment vertical="top"/>
      <protection/>
    </xf>
    <xf numFmtId="0" fontId="13" fillId="34" borderId="18" xfId="0" applyFont="1" applyFill="1" applyBorder="1" applyAlignment="1" applyProtection="1">
      <alignment horizontal="center" vertical="center"/>
      <protection/>
    </xf>
    <xf numFmtId="0" fontId="13" fillId="34" borderId="13" xfId="0" applyFont="1" applyFill="1" applyBorder="1" applyAlignment="1" applyProtection="1">
      <alignment vertical="top"/>
      <protection/>
    </xf>
    <xf numFmtId="0" fontId="13" fillId="34" borderId="13" xfId="0" applyFont="1" applyFill="1" applyBorder="1" applyAlignment="1" applyProtection="1">
      <alignment horizontal="center" vertical="center"/>
      <protection/>
    </xf>
    <xf numFmtId="2" fontId="14" fillId="34" borderId="13" xfId="0" applyNumberFormat="1" applyFont="1" applyFill="1" applyBorder="1" applyAlignment="1" applyProtection="1">
      <alignment vertical="top"/>
      <protection/>
    </xf>
    <xf numFmtId="4" fontId="14" fillId="34" borderId="13" xfId="0" applyNumberFormat="1" applyFont="1" applyFill="1" applyBorder="1" applyAlignment="1" applyProtection="1">
      <alignment vertical="top"/>
      <protection/>
    </xf>
    <xf numFmtId="4" fontId="14" fillId="34" borderId="19" xfId="0" applyNumberFormat="1" applyFont="1" applyFill="1" applyBorder="1" applyAlignment="1" applyProtection="1">
      <alignment vertical="top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Result" xfId="50"/>
    <cellStyle name="Result2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7" sqref="E7"/>
    </sheetView>
  </sheetViews>
  <sheetFormatPr defaultColWidth="9.125" defaultRowHeight="14.25"/>
  <cols>
    <col min="1" max="1" width="12.25390625" style="0" customWidth="1"/>
    <col min="2" max="2" width="77.75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3.25390625" style="0" customWidth="1"/>
  </cols>
  <sheetData>
    <row r="1" spans="1:6" ht="16.5" customHeight="1">
      <c r="A1" s="1" t="s">
        <v>2</v>
      </c>
      <c r="B1" s="1" t="s">
        <v>34</v>
      </c>
      <c r="C1" s="1"/>
      <c r="D1" s="1"/>
      <c r="E1" s="1"/>
      <c r="F1" s="1"/>
    </row>
    <row r="2" spans="1:6" ht="16.5" customHeight="1">
      <c r="A2" s="2" t="s">
        <v>8</v>
      </c>
      <c r="B2" s="3" t="s">
        <v>38</v>
      </c>
      <c r="C2" s="4" t="s">
        <v>2</v>
      </c>
      <c r="D2" s="3"/>
      <c r="E2" s="3"/>
      <c r="F2" s="3"/>
    </row>
    <row r="3" spans="1:6" ht="16.5" customHeight="1">
      <c r="A3" s="2" t="s">
        <v>9</v>
      </c>
      <c r="B3" s="3" t="s">
        <v>40</v>
      </c>
      <c r="C3" s="3"/>
      <c r="D3" s="3"/>
      <c r="E3" s="5"/>
      <c r="F3" s="3"/>
    </row>
    <row r="4" spans="1:6" ht="16.5" customHeight="1">
      <c r="A4" s="6"/>
      <c r="B4" s="3" t="s">
        <v>35</v>
      </c>
      <c r="C4" s="6"/>
      <c r="D4" s="3"/>
      <c r="E4" s="3"/>
      <c r="F4" s="3"/>
    </row>
    <row r="5" spans="1:6" ht="16.5" customHeight="1">
      <c r="A5" s="7"/>
      <c r="B5" s="8"/>
      <c r="C5" s="9"/>
      <c r="D5" s="8"/>
      <c r="E5" s="10"/>
      <c r="F5" s="11"/>
    </row>
    <row r="6" spans="1:6" ht="16.5" customHeight="1">
      <c r="A6" s="5" t="s">
        <v>10</v>
      </c>
      <c r="B6" s="5"/>
      <c r="C6" s="12"/>
      <c r="D6" s="5"/>
      <c r="E6" s="5"/>
      <c r="F6" s="5"/>
    </row>
    <row r="7" spans="1:6" ht="13.5" customHeight="1">
      <c r="A7" s="5" t="s">
        <v>11</v>
      </c>
      <c r="B7" s="5"/>
      <c r="C7" s="12"/>
      <c r="D7" s="5" t="s">
        <v>12</v>
      </c>
      <c r="E7" s="5"/>
      <c r="F7" s="13" t="s">
        <v>2</v>
      </c>
    </row>
    <row r="8" spans="1:6" ht="14.25">
      <c r="A8" s="5" t="s">
        <v>13</v>
      </c>
      <c r="B8" s="14"/>
      <c r="C8" s="15"/>
      <c r="D8" s="14" t="s">
        <v>14</v>
      </c>
      <c r="E8" s="16" t="s">
        <v>2</v>
      </c>
      <c r="F8" s="17" t="s">
        <v>2</v>
      </c>
    </row>
    <row r="9" spans="1:6" ht="14.25">
      <c r="A9" s="18"/>
      <c r="B9" s="18"/>
      <c r="C9" s="18"/>
      <c r="D9" s="18"/>
      <c r="E9" s="18" t="s">
        <v>2</v>
      </c>
      <c r="F9" s="18"/>
    </row>
    <row r="10" spans="1:6" ht="8.25" customHeight="1" thickBot="1">
      <c r="A10" s="19"/>
      <c r="B10" s="20"/>
      <c r="C10" s="20"/>
      <c r="D10" s="20"/>
      <c r="E10" s="21"/>
      <c r="F10" s="22"/>
    </row>
    <row r="11" spans="1:6" ht="19.5" customHeight="1" thickBot="1">
      <c r="A11" s="23" t="s">
        <v>15</v>
      </c>
      <c r="B11" s="24" t="s">
        <v>3</v>
      </c>
      <c r="C11" s="25" t="s">
        <v>4</v>
      </c>
      <c r="D11" s="24" t="s">
        <v>16</v>
      </c>
      <c r="E11" s="24" t="s">
        <v>17</v>
      </c>
      <c r="F11" s="26" t="s">
        <v>18</v>
      </c>
    </row>
    <row r="12" spans="1:6" ht="19.5" customHeight="1">
      <c r="A12" s="52" t="s">
        <v>19</v>
      </c>
      <c r="B12" s="53" t="s">
        <v>20</v>
      </c>
      <c r="C12" s="54" t="s">
        <v>7</v>
      </c>
      <c r="D12" s="55">
        <v>1</v>
      </c>
      <c r="E12" s="56"/>
      <c r="F12" s="57">
        <f aca="true" t="shared" si="0" ref="F12:F25">E12*D12</f>
        <v>0</v>
      </c>
    </row>
    <row r="13" spans="1:6" ht="19.5" customHeight="1">
      <c r="A13" s="40">
        <v>113728</v>
      </c>
      <c r="B13" s="41" t="s">
        <v>21</v>
      </c>
      <c r="C13" s="42" t="s">
        <v>22</v>
      </c>
      <c r="D13" s="43">
        <v>26.4</v>
      </c>
      <c r="E13" s="44"/>
      <c r="F13" s="45">
        <f t="shared" si="0"/>
        <v>0</v>
      </c>
    </row>
    <row r="14" spans="1:6" ht="19.5" customHeight="1">
      <c r="A14" s="40" t="s">
        <v>41</v>
      </c>
      <c r="B14" s="41" t="s">
        <v>42</v>
      </c>
      <c r="C14" s="42" t="s">
        <v>43</v>
      </c>
      <c r="D14" s="43">
        <v>378</v>
      </c>
      <c r="E14" s="44"/>
      <c r="F14" s="45">
        <f t="shared" si="0"/>
        <v>0</v>
      </c>
    </row>
    <row r="15" spans="1:6" ht="19.5" customHeight="1">
      <c r="A15" s="58" t="s">
        <v>46</v>
      </c>
      <c r="B15" s="41" t="s">
        <v>44</v>
      </c>
      <c r="C15" s="42" t="s">
        <v>45</v>
      </c>
      <c r="D15" s="43">
        <v>63</v>
      </c>
      <c r="E15" s="44"/>
      <c r="F15" s="45">
        <f t="shared" si="0"/>
        <v>0</v>
      </c>
    </row>
    <row r="16" spans="1:6" ht="19.5" customHeight="1">
      <c r="A16" s="40">
        <v>919121</v>
      </c>
      <c r="B16" s="41" t="s">
        <v>23</v>
      </c>
      <c r="C16" s="42" t="s">
        <v>6</v>
      </c>
      <c r="D16" s="43">
        <v>45</v>
      </c>
      <c r="E16" s="44"/>
      <c r="F16" s="45">
        <f t="shared" si="0"/>
        <v>0</v>
      </c>
    </row>
    <row r="17" spans="1:6" ht="19.5" customHeight="1">
      <c r="A17" s="40">
        <v>93818</v>
      </c>
      <c r="B17" s="41" t="s">
        <v>24</v>
      </c>
      <c r="C17" s="42" t="s">
        <v>5</v>
      </c>
      <c r="D17" s="43">
        <v>11294</v>
      </c>
      <c r="E17" s="44"/>
      <c r="F17" s="45">
        <f t="shared" si="0"/>
        <v>0</v>
      </c>
    </row>
    <row r="18" spans="1:6" ht="19.5" customHeight="1">
      <c r="A18" s="40" t="s">
        <v>25</v>
      </c>
      <c r="B18" s="41" t="s">
        <v>26</v>
      </c>
      <c r="C18" s="42" t="s">
        <v>22</v>
      </c>
      <c r="D18" s="43">
        <v>186.35</v>
      </c>
      <c r="E18" s="44"/>
      <c r="F18" s="45">
        <f t="shared" si="0"/>
        <v>0</v>
      </c>
    </row>
    <row r="19" spans="1:6" ht="19.5" customHeight="1">
      <c r="A19" s="66">
        <v>572223</v>
      </c>
      <c r="B19" s="67" t="s">
        <v>50</v>
      </c>
      <c r="C19" s="68" t="s">
        <v>5</v>
      </c>
      <c r="D19" s="69">
        <v>5647</v>
      </c>
      <c r="E19" s="70"/>
      <c r="F19" s="71">
        <f t="shared" si="0"/>
        <v>0</v>
      </c>
    </row>
    <row r="20" spans="1:6" ht="19.5" customHeight="1">
      <c r="A20" s="46" t="s">
        <v>27</v>
      </c>
      <c r="B20" s="47" t="s">
        <v>28</v>
      </c>
      <c r="C20" s="42" t="s">
        <v>5</v>
      </c>
      <c r="D20" s="48">
        <v>5647</v>
      </c>
      <c r="E20" s="49"/>
      <c r="F20" s="50">
        <f t="shared" si="0"/>
        <v>0</v>
      </c>
    </row>
    <row r="21" spans="1:6" ht="19.5" customHeight="1">
      <c r="A21" s="40" t="s">
        <v>19</v>
      </c>
      <c r="B21" s="67" t="s">
        <v>49</v>
      </c>
      <c r="C21" s="42" t="s">
        <v>5</v>
      </c>
      <c r="D21" s="43">
        <v>110</v>
      </c>
      <c r="E21" s="44"/>
      <c r="F21" s="45">
        <f t="shared" si="0"/>
        <v>0</v>
      </c>
    </row>
    <row r="22" spans="1:6" ht="19.5" customHeight="1">
      <c r="A22" s="40">
        <v>931312</v>
      </c>
      <c r="B22" s="41" t="s">
        <v>30</v>
      </c>
      <c r="C22" s="42" t="s">
        <v>29</v>
      </c>
      <c r="D22" s="43">
        <v>45</v>
      </c>
      <c r="E22" s="44"/>
      <c r="F22" s="45">
        <f t="shared" si="0"/>
        <v>0</v>
      </c>
    </row>
    <row r="23" spans="1:6" ht="15">
      <c r="A23" s="40">
        <v>56962</v>
      </c>
      <c r="B23" s="41" t="s">
        <v>31</v>
      </c>
      <c r="C23" s="42" t="s">
        <v>5</v>
      </c>
      <c r="D23" s="43">
        <v>983</v>
      </c>
      <c r="E23" s="51"/>
      <c r="F23" s="45">
        <f t="shared" si="0"/>
        <v>0</v>
      </c>
    </row>
    <row r="24" spans="1:6" ht="15">
      <c r="A24" s="40">
        <v>915211</v>
      </c>
      <c r="B24" s="41" t="s">
        <v>32</v>
      </c>
      <c r="C24" s="42" t="s">
        <v>5</v>
      </c>
      <c r="D24" s="43">
        <v>245.75</v>
      </c>
      <c r="E24" s="44"/>
      <c r="F24" s="45">
        <f t="shared" si="0"/>
        <v>0</v>
      </c>
    </row>
    <row r="25" spans="1:6" ht="15.75" thickBot="1">
      <c r="A25" s="60" t="s">
        <v>47</v>
      </c>
      <c r="B25" s="61" t="s">
        <v>48</v>
      </c>
      <c r="C25" s="62" t="s">
        <v>7</v>
      </c>
      <c r="D25" s="63">
        <v>1</v>
      </c>
      <c r="E25" s="64"/>
      <c r="F25" s="65">
        <f t="shared" si="0"/>
        <v>0</v>
      </c>
    </row>
    <row r="26" spans="1:6" ht="15">
      <c r="A26" s="29"/>
      <c r="B26" s="30" t="s">
        <v>0</v>
      </c>
      <c r="C26" s="30"/>
      <c r="D26" s="30"/>
      <c r="E26" s="31" t="s">
        <v>2</v>
      </c>
      <c r="F26" s="59">
        <f>SUM(F12:F25)</f>
        <v>0</v>
      </c>
    </row>
    <row r="27" spans="1:6" ht="15">
      <c r="A27" s="33"/>
      <c r="B27" s="27" t="s">
        <v>1</v>
      </c>
      <c r="C27" s="27"/>
      <c r="D27" s="27"/>
      <c r="E27" s="34" t="s">
        <v>2</v>
      </c>
      <c r="F27" s="35">
        <f>F26*0.21</f>
        <v>0</v>
      </c>
    </row>
    <row r="28" spans="1:6" ht="15.75" thickBot="1">
      <c r="A28" s="36"/>
      <c r="B28" s="28" t="s">
        <v>33</v>
      </c>
      <c r="C28" s="28"/>
      <c r="D28" s="28"/>
      <c r="E28" s="37" t="s">
        <v>2</v>
      </c>
      <c r="F28" s="38">
        <f>F27+F26</f>
        <v>0</v>
      </c>
    </row>
  </sheetData>
  <sheetProtection selectLockedCells="1" selectUnlockedCells="1"/>
  <printOptions/>
  <pageMargins left="0" right="0" top="0.39375" bottom="0.39375" header="0.5118055555555555" footer="0.5118055555555555"/>
  <pageSetup firstPageNumber="1" useFirstPageNumber="1" horizontalDpi="300" verticalDpi="300" orientation="landscape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11.125" style="0" customWidth="1"/>
    <col min="2" max="2" width="65.50390625" style="0" customWidth="1"/>
    <col min="3" max="3" width="6.50390625" style="0" customWidth="1"/>
    <col min="4" max="4" width="11.125" style="0" customWidth="1"/>
    <col min="5" max="5" width="11.25390625" style="0" customWidth="1"/>
    <col min="6" max="6" width="14.125" style="0" customWidth="1"/>
  </cols>
  <sheetData>
    <row r="1" spans="1:6" ht="18">
      <c r="A1" s="1" t="s">
        <v>2</v>
      </c>
      <c r="B1" s="39" t="s">
        <v>34</v>
      </c>
      <c r="C1" s="1"/>
      <c r="D1" s="1"/>
      <c r="E1" s="1"/>
      <c r="F1" s="1"/>
    </row>
    <row r="2" spans="1:6" ht="14.25">
      <c r="A2" s="2" t="s">
        <v>8</v>
      </c>
      <c r="B2" s="3" t="s">
        <v>36</v>
      </c>
      <c r="C2" s="4" t="s">
        <v>2</v>
      </c>
      <c r="D2" s="3"/>
      <c r="E2" s="3"/>
      <c r="F2" s="3"/>
    </row>
    <row r="3" spans="1:6" ht="14.25">
      <c r="A3" s="2" t="s">
        <v>9</v>
      </c>
      <c r="B3" s="3" t="s">
        <v>39</v>
      </c>
      <c r="C3" s="3"/>
      <c r="D3" s="3"/>
      <c r="E3" s="5"/>
      <c r="F3" s="3"/>
    </row>
    <row r="4" spans="1:6" ht="14.25">
      <c r="A4" s="6"/>
      <c r="B4" s="3" t="s">
        <v>37</v>
      </c>
      <c r="C4" s="6"/>
      <c r="D4" s="3"/>
      <c r="E4" s="3"/>
      <c r="F4" s="3"/>
    </row>
    <row r="5" spans="1:6" ht="14.25">
      <c r="A5" s="7"/>
      <c r="B5" s="8"/>
      <c r="C5" s="9"/>
      <c r="D5" s="8"/>
      <c r="E5" s="10"/>
      <c r="F5" s="11"/>
    </row>
    <row r="6" spans="1:6" ht="15.75">
      <c r="A6" s="5" t="s">
        <v>10</v>
      </c>
      <c r="B6" s="5"/>
      <c r="C6" s="12"/>
      <c r="D6" s="5"/>
      <c r="E6" s="5"/>
      <c r="F6" s="5"/>
    </row>
    <row r="7" spans="1:6" ht="14.25">
      <c r="A7" s="5" t="s">
        <v>11</v>
      </c>
      <c r="B7" s="5"/>
      <c r="C7" s="12"/>
      <c r="D7" s="5" t="s">
        <v>12</v>
      </c>
      <c r="E7" s="5"/>
      <c r="F7" s="13" t="s">
        <v>2</v>
      </c>
    </row>
    <row r="8" spans="1:6" ht="14.25">
      <c r="A8" s="5" t="s">
        <v>13</v>
      </c>
      <c r="B8" s="14"/>
      <c r="C8" s="15"/>
      <c r="D8" s="14" t="s">
        <v>14</v>
      </c>
      <c r="E8" s="16" t="s">
        <v>2</v>
      </c>
      <c r="F8" s="17" t="s">
        <v>2</v>
      </c>
    </row>
    <row r="9" spans="1:6" ht="14.25">
      <c r="A9" s="18"/>
      <c r="B9" s="18"/>
      <c r="C9" s="18"/>
      <c r="D9" s="18"/>
      <c r="E9" s="18" t="s">
        <v>2</v>
      </c>
      <c r="F9" s="18"/>
    </row>
    <row r="10" spans="1:6" ht="15" thickBot="1">
      <c r="A10" s="19"/>
      <c r="B10" s="20"/>
      <c r="C10" s="20"/>
      <c r="D10" s="20"/>
      <c r="E10" s="21"/>
      <c r="F10" s="22"/>
    </row>
    <row r="11" spans="1:6" ht="15.75" thickBot="1">
      <c r="A11" s="23" t="s">
        <v>15</v>
      </c>
      <c r="B11" s="24" t="s">
        <v>3</v>
      </c>
      <c r="C11" s="25" t="s">
        <v>4</v>
      </c>
      <c r="D11" s="24" t="s">
        <v>16</v>
      </c>
      <c r="E11" s="24" t="s">
        <v>17</v>
      </c>
      <c r="F11" s="26" t="s">
        <v>18</v>
      </c>
    </row>
    <row r="12" spans="1:6" ht="15">
      <c r="A12" s="52" t="s">
        <v>19</v>
      </c>
      <c r="B12" s="53" t="s">
        <v>20</v>
      </c>
      <c r="C12" s="54" t="s">
        <v>7</v>
      </c>
      <c r="D12" s="55">
        <v>1</v>
      </c>
      <c r="E12" s="56"/>
      <c r="F12" s="57">
        <f aca="true" t="shared" si="0" ref="F12:F22">E12*D12</f>
        <v>0</v>
      </c>
    </row>
    <row r="13" spans="1:6" ht="15">
      <c r="A13" s="40">
        <v>113728</v>
      </c>
      <c r="B13" s="41" t="s">
        <v>21</v>
      </c>
      <c r="C13" s="42" t="s">
        <v>22</v>
      </c>
      <c r="D13" s="43">
        <v>5.5</v>
      </c>
      <c r="E13" s="44"/>
      <c r="F13" s="45">
        <f t="shared" si="0"/>
        <v>0</v>
      </c>
    </row>
    <row r="14" spans="1:6" ht="15">
      <c r="A14" s="40" t="s">
        <v>41</v>
      </c>
      <c r="B14" s="41" t="s">
        <v>42</v>
      </c>
      <c r="C14" s="42" t="s">
        <v>43</v>
      </c>
      <c r="D14" s="43">
        <v>80</v>
      </c>
      <c r="E14" s="44"/>
      <c r="F14" s="45">
        <f t="shared" si="0"/>
        <v>0</v>
      </c>
    </row>
    <row r="15" spans="1:6" ht="15">
      <c r="A15" s="58" t="s">
        <v>46</v>
      </c>
      <c r="B15" s="41" t="s">
        <v>44</v>
      </c>
      <c r="C15" s="42" t="s">
        <v>45</v>
      </c>
      <c r="D15" s="43">
        <v>13.2</v>
      </c>
      <c r="E15" s="44"/>
      <c r="F15" s="45">
        <f t="shared" si="0"/>
        <v>0</v>
      </c>
    </row>
    <row r="16" spans="1:6" ht="15">
      <c r="A16" s="40">
        <v>919121</v>
      </c>
      <c r="B16" s="41" t="s">
        <v>23</v>
      </c>
      <c r="C16" s="42" t="s">
        <v>6</v>
      </c>
      <c r="D16" s="43">
        <v>11</v>
      </c>
      <c r="E16" s="44"/>
      <c r="F16" s="45">
        <f t="shared" si="0"/>
        <v>0</v>
      </c>
    </row>
    <row r="17" spans="1:6" ht="15">
      <c r="A17" s="40">
        <v>93818</v>
      </c>
      <c r="B17" s="41" t="s">
        <v>24</v>
      </c>
      <c r="C17" s="42" t="s">
        <v>5</v>
      </c>
      <c r="D17" s="43">
        <v>17788</v>
      </c>
      <c r="E17" s="44"/>
      <c r="F17" s="45">
        <f t="shared" si="0"/>
        <v>0</v>
      </c>
    </row>
    <row r="18" spans="1:6" ht="15">
      <c r="A18" s="40" t="s">
        <v>25</v>
      </c>
      <c r="B18" s="41" t="s">
        <v>26</v>
      </c>
      <c r="C18" s="42" t="s">
        <v>22</v>
      </c>
      <c r="D18" s="43">
        <v>293.5</v>
      </c>
      <c r="E18" s="44"/>
      <c r="F18" s="45">
        <f t="shared" si="0"/>
        <v>0</v>
      </c>
    </row>
    <row r="19" spans="1:6" ht="15">
      <c r="A19" s="66">
        <v>572223</v>
      </c>
      <c r="B19" s="67" t="s">
        <v>50</v>
      </c>
      <c r="C19" s="68" t="s">
        <v>5</v>
      </c>
      <c r="D19" s="69">
        <v>8894</v>
      </c>
      <c r="E19" s="70"/>
      <c r="F19" s="71">
        <f t="shared" si="0"/>
        <v>0</v>
      </c>
    </row>
    <row r="20" spans="1:6" ht="15">
      <c r="A20" s="46" t="s">
        <v>27</v>
      </c>
      <c r="B20" s="47" t="s">
        <v>28</v>
      </c>
      <c r="C20" s="42" t="s">
        <v>5</v>
      </c>
      <c r="D20" s="48">
        <v>8894</v>
      </c>
      <c r="E20" s="49"/>
      <c r="F20" s="50">
        <f t="shared" si="0"/>
        <v>0</v>
      </c>
    </row>
    <row r="21" spans="1:6" ht="15">
      <c r="A21" s="40">
        <v>931312</v>
      </c>
      <c r="B21" s="41" t="s">
        <v>30</v>
      </c>
      <c r="C21" s="42" t="s">
        <v>29</v>
      </c>
      <c r="D21" s="43">
        <v>11</v>
      </c>
      <c r="E21" s="44"/>
      <c r="F21" s="45">
        <f t="shared" si="0"/>
        <v>0</v>
      </c>
    </row>
    <row r="22" spans="1:6" ht="15">
      <c r="A22" s="40">
        <v>56962</v>
      </c>
      <c r="B22" s="41" t="s">
        <v>31</v>
      </c>
      <c r="C22" s="42" t="s">
        <v>5</v>
      </c>
      <c r="D22" s="43">
        <v>1617</v>
      </c>
      <c r="E22" s="51"/>
      <c r="F22" s="45">
        <f t="shared" si="0"/>
        <v>0</v>
      </c>
    </row>
    <row r="23" spans="1:6" ht="15">
      <c r="A23" s="40">
        <v>915211</v>
      </c>
      <c r="B23" s="41" t="s">
        <v>32</v>
      </c>
      <c r="C23" s="42" t="s">
        <v>5</v>
      </c>
      <c r="D23" s="43">
        <v>404.25</v>
      </c>
      <c r="E23" s="44"/>
      <c r="F23" s="45">
        <f>E23*D23</f>
        <v>0</v>
      </c>
    </row>
    <row r="24" spans="1:6" ht="15.75" thickBot="1">
      <c r="A24" s="60" t="s">
        <v>47</v>
      </c>
      <c r="B24" s="61" t="s">
        <v>48</v>
      </c>
      <c r="C24" s="62" t="s">
        <v>7</v>
      </c>
      <c r="D24" s="63">
        <v>1</v>
      </c>
      <c r="E24" s="64"/>
      <c r="F24" s="65">
        <f>E24*D24</f>
        <v>0</v>
      </c>
    </row>
    <row r="25" spans="1:6" ht="15">
      <c r="A25" s="29"/>
      <c r="B25" s="30" t="s">
        <v>0</v>
      </c>
      <c r="C25" s="30"/>
      <c r="D25" s="30"/>
      <c r="E25" s="31" t="s">
        <v>2</v>
      </c>
      <c r="F25" s="32">
        <f>SUM(F12:F24)</f>
        <v>0</v>
      </c>
    </row>
    <row r="26" spans="1:6" ht="15">
      <c r="A26" s="33"/>
      <c r="B26" s="27" t="s">
        <v>1</v>
      </c>
      <c r="C26" s="27"/>
      <c r="D26" s="27"/>
      <c r="E26" s="34" t="s">
        <v>2</v>
      </c>
      <c r="F26" s="35">
        <f>F25*0.21</f>
        <v>0</v>
      </c>
    </row>
    <row r="27" spans="1:6" ht="15.75" thickBot="1">
      <c r="A27" s="36"/>
      <c r="B27" s="28" t="s">
        <v>33</v>
      </c>
      <c r="C27" s="28"/>
      <c r="D27" s="28"/>
      <c r="E27" s="37" t="s">
        <v>2</v>
      </c>
      <c r="F27" s="38">
        <f>F26+F25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 Michal</dc:creator>
  <cp:keywords/>
  <dc:description/>
  <cp:lastModifiedBy>Jiří Vosáhlo</cp:lastModifiedBy>
  <cp:lastPrinted>2020-04-30T06:56:07Z</cp:lastPrinted>
  <dcterms:created xsi:type="dcterms:W3CDTF">2019-02-06T13:16:17Z</dcterms:created>
  <dcterms:modified xsi:type="dcterms:W3CDTF">2020-07-02T11:57:45Z</dcterms:modified>
  <cp:category/>
  <cp:version/>
  <cp:contentType/>
  <cp:contentStatus/>
</cp:coreProperties>
</file>