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O:\6_PROVOZNÍ ZÁLEŽITOSTI\VEŘEJNÉ ZAKÁZKY\2020\1-2020 OPLOCENÍ, ALTÁNY\výzva\vyhlášeno\"/>
    </mc:Choice>
  </mc:AlternateContent>
  <xr:revisionPtr revIDLastSave="0" documentId="13_ncr:1_{90756026-940C-4F24-8C29-7BFCF4CB192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ALISÁDY" sheetId="2" r:id="rId1"/>
    <sheet name="PLOT-PLETIVO" sheetId="3" r:id="rId2"/>
    <sheet name="PLOT-PLOTOVKY" sheetId="4" r:id="rId3"/>
    <sheet name="PERGOLY" sheetId="5" r:id="rId4"/>
    <sheet name="REKAPITULACE" sheetId="1" r:id="rId5"/>
  </sheets>
  <definedNames>
    <definedName name="_xlnm.Print_Area" localSheetId="0">PALISÁDY!$A$1:$F$58</definedName>
    <definedName name="_xlnm.Print_Area" localSheetId="1">'PLOT-PLETIVO'!$A$1:$F$57</definedName>
    <definedName name="_xlnm.Print_Area" localSheetId="2">'PLOT-PLOTOVKY'!$A$1:$F$55</definedName>
    <definedName name="_xlnm.Print_Area" localSheetId="4">REKAPITULACE!$A$1:$F$55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3" l="1"/>
  <c r="F33" i="5" l="1"/>
  <c r="F30" i="5"/>
  <c r="F29" i="5"/>
  <c r="F28" i="5"/>
  <c r="F27" i="5"/>
  <c r="F26" i="5"/>
  <c r="F25" i="5"/>
  <c r="F24" i="5"/>
  <c r="F23" i="5"/>
  <c r="F20" i="5"/>
  <c r="F19" i="5"/>
  <c r="F18" i="5"/>
  <c r="F17" i="5"/>
  <c r="F16" i="5"/>
  <c r="F32" i="5" l="1"/>
  <c r="F36" i="5" s="1"/>
  <c r="F37" i="5" s="1"/>
  <c r="F20" i="1" s="1"/>
  <c r="F39" i="4" l="1"/>
  <c r="F36" i="4"/>
  <c r="F35" i="4"/>
  <c r="F34" i="4"/>
  <c r="F33" i="4"/>
  <c r="F32" i="4"/>
  <c r="F31" i="4"/>
  <c r="F30" i="4"/>
  <c r="F29" i="4"/>
  <c r="F26" i="4"/>
  <c r="F25" i="4"/>
  <c r="F24" i="4"/>
  <c r="F23" i="4"/>
  <c r="F22" i="4"/>
  <c r="F21" i="4"/>
  <c r="F20" i="4"/>
  <c r="F19" i="4"/>
  <c r="F18" i="4"/>
  <c r="F17" i="4"/>
  <c r="F38" i="4" l="1"/>
  <c r="F42" i="4" s="1"/>
  <c r="F19" i="1" s="1"/>
  <c r="F37" i="3" l="1"/>
  <c r="F34" i="3"/>
  <c r="F33" i="3"/>
  <c r="F32" i="3"/>
  <c r="F31" i="3"/>
  <c r="F30" i="3"/>
  <c r="F29" i="3"/>
  <c r="F28" i="3"/>
  <c r="F25" i="3"/>
  <c r="F24" i="3"/>
  <c r="F23" i="3"/>
  <c r="F21" i="3"/>
  <c r="F20" i="3"/>
  <c r="F19" i="3"/>
  <c r="F18" i="3"/>
  <c r="F17" i="3"/>
  <c r="F36" i="3" l="1"/>
  <c r="F40" i="3" s="1"/>
  <c r="F18" i="1" s="1"/>
  <c r="F33" i="2" l="1"/>
  <c r="F25" i="2"/>
  <c r="F24" i="2"/>
  <c r="F23" i="2"/>
  <c r="F20" i="2"/>
  <c r="F19" i="2"/>
  <c r="F18" i="2"/>
  <c r="F17" i="2"/>
  <c r="F32" i="2" l="1"/>
  <c r="F36" i="2" s="1"/>
  <c r="F17" i="1" s="1"/>
  <c r="F25" i="1" l="1"/>
  <c r="F28" i="1" s="1"/>
  <c r="F30" i="1" l="1"/>
  <c r="F29" i="1"/>
</calcChain>
</file>

<file path=xl/sharedStrings.xml><?xml version="1.0" encoding="utf-8"?>
<sst xmlns="http://schemas.openxmlformats.org/spreadsheetml/2006/main" count="192" uniqueCount="88">
  <si>
    <t>poz.</t>
  </si>
  <si>
    <t>název položky</t>
  </si>
  <si>
    <t>cena /celk.</t>
  </si>
  <si>
    <t>soub</t>
  </si>
  <si>
    <t>CENOVÁ NABÍDKA (bez DPH)</t>
  </si>
  <si>
    <t>CELKEM včetně 21% DPH</t>
  </si>
  <si>
    <t>Stavební úpravy v areálu Domova</t>
  </si>
  <si>
    <t>REKAPITULACE - stavební práce / truhlářské práce</t>
  </si>
  <si>
    <t>Místo stavby:  Domov seniorů, Uhlířské Janovice</t>
  </si>
  <si>
    <t>DPH 21%</t>
  </si>
  <si>
    <t>STAVEBNÍ ÚPRAVY SCHODIŠTĚ - PALISÁDY</t>
  </si>
  <si>
    <t>DOPLNĚNÍ OPLOCENÍ - PLETIVO</t>
  </si>
  <si>
    <t>DOPLNĚNÍ OPLOCENÍ - PLOTOVKY SMRK</t>
  </si>
  <si>
    <t xml:space="preserve">ZHOTOVENÍ PERGOLY -  3 ks </t>
  </si>
  <si>
    <t>REKAPITULACE STAVEBNÍCH A TRUHLÁŘSKÝCH PRACÍ - CELKEM</t>
  </si>
  <si>
    <t>Stavební úpravy schodiště - PALISÁDY</t>
  </si>
  <si>
    <t>Cenová nabídka na stavební práce / truhlářské práce</t>
  </si>
  <si>
    <t>Místo stavby:  Domov pro seniory, Uhlířské Janovice</t>
  </si>
  <si>
    <t>výměra</t>
  </si>
  <si>
    <t>m.j.</t>
  </si>
  <si>
    <t>cena /j.</t>
  </si>
  <si>
    <t>MATERIÁL</t>
  </si>
  <si>
    <t>ks</t>
  </si>
  <si>
    <t>lože z prostého betonu</t>
  </si>
  <si>
    <t>m3</t>
  </si>
  <si>
    <t>PRÁCE</t>
  </si>
  <si>
    <t>zemní práce, výkopr rýh, přesun výkopku, terénní úpravy</t>
  </si>
  <si>
    <t>přesun hmot</t>
  </si>
  <si>
    <t>Součet</t>
  </si>
  <si>
    <t>Doprava materiálu</t>
  </si>
  <si>
    <t>Doplnění oplocení - PVC pletivo 55x55/2,5mm</t>
  </si>
  <si>
    <t>(uvnitř areálu DPS)</t>
  </si>
  <si>
    <t>pletivo zapletené PVC 175-180/55x55-2,5mm (role)</t>
  </si>
  <si>
    <t>sloupek PVC 2600/48 - kulatý</t>
  </si>
  <si>
    <t>vzpěra 2500/38 - kulatá</t>
  </si>
  <si>
    <t>doprava a skládání podhrabových desek na stavbě</t>
  </si>
  <si>
    <t>beton patek</t>
  </si>
  <si>
    <t>zemní práce, výkop patek a rýh pro podhrabové desky, přesun výkopku, terénní úpravy</t>
  </si>
  <si>
    <t>naložení, odvoz a likvidace výkopku - poplatek za skládku</t>
  </si>
  <si>
    <t>montáž sloupků plotu a branky, betonáž+fixace sl.</t>
  </si>
  <si>
    <t>montáž podhrabových desek, řezání</t>
  </si>
  <si>
    <t>montáž branky a kování</t>
  </si>
  <si>
    <t>montáž pletiva výšky do 2m ve sklonu svahu do 10°</t>
  </si>
  <si>
    <t>Staveba oplocení - Plotovka SMRK</t>
  </si>
  <si>
    <t>spojovací materiál</t>
  </si>
  <si>
    <t>venkovní lazura OSMO (odstín dle výběru)</t>
  </si>
  <si>
    <t>kování branky, FAB</t>
  </si>
  <si>
    <t>truhlářská úprava plotovek</t>
  </si>
  <si>
    <t>montáž rýglů a plotovek</t>
  </si>
  <si>
    <t>povrchová úprava plotovek - natěračské práce</t>
  </si>
  <si>
    <t>VÝROBA A MONTÁŽ PERGOLY - 3ks</t>
  </si>
  <si>
    <t>(pro dvě lavičky)</t>
  </si>
  <si>
    <t>PERGOLA 5x4m - STAVEBNÍ PŘIPRAVENOST</t>
  </si>
  <si>
    <t>zemní práce, výkop patek, úprava terénu</t>
  </si>
  <si>
    <t>přesun výkopku ručně do 50m, naložení na dopr.prostředek</t>
  </si>
  <si>
    <t>naložení, odvoz a likvidace výkopku, poplatek za skládku</t>
  </si>
  <si>
    <t>betonáž základových patek, beton prostý C12/15, šalování</t>
  </si>
  <si>
    <t>přesun hmot ručně do 50m</t>
  </si>
  <si>
    <t>PERGOLA 5x4m - TRUHLÁŘSKÁ VÝROBA</t>
  </si>
  <si>
    <t>řezivo SMRK (sloupky, vaznice, fošny, větráky-pásky)</t>
  </si>
  <si>
    <t xml:space="preserve">spojovací materiál </t>
  </si>
  <si>
    <t>truhlářská výroba - hoblování, opracování spojů</t>
  </si>
  <si>
    <t>montáž pergoly na stavbě</t>
  </si>
  <si>
    <t>povrchová úprava - venkovní lazura OSMO (odstín dle výběru)</t>
  </si>
  <si>
    <t>povrchová úprava - natěračské práce (2 vrstvy)</t>
  </si>
  <si>
    <t>Doprava osob a materiálu</t>
  </si>
  <si>
    <t>CENOVÁ NABÍDKA za 1 ks pergoly (bez DPH)</t>
  </si>
  <si>
    <t>CENOVÁ NABÍDKA - CELKEM za 3 ks pergoly (bez DPH)</t>
  </si>
  <si>
    <t>Investor:  Domov seniorů, Uhlířské Janovice</t>
  </si>
  <si>
    <t>plotová rámová výplň - cca 70x215cm "křížem na koso"</t>
  </si>
  <si>
    <t>ocelové stavěcí patky se závitovou tyčí - 100x100</t>
  </si>
  <si>
    <t>podhrabová deska 2450x200x50, vč.držáků a spoj.mat.</t>
  </si>
  <si>
    <t>CSB palisáda Lena 1200</t>
  </si>
  <si>
    <t>zemina - zahradnický substrát 70L</t>
  </si>
  <si>
    <t>mulčovací kůra 70L</t>
  </si>
  <si>
    <t>zhotovení bet.lože a montáž palisád vč.fixace</t>
  </si>
  <si>
    <t>plotovka 100x22x1800 - masiv SMRK</t>
  </si>
  <si>
    <t>ocelový sloupek plotu 2400, zesílený, žárově zinkovaný</t>
  </si>
  <si>
    <t>podhrabové desky 2450x200x50, vč.držáků a spoj.mat.</t>
  </si>
  <si>
    <t>spoj.mat., napínáky 10x, vázací dr.50m, napínací dr.52m-2x</t>
  </si>
  <si>
    <t>ocelový rýgl plotu 2000-2450, zesílený, žárově zinkovaný</t>
  </si>
  <si>
    <t>ocelový rám plotové branky cca 1300x1800cm</t>
  </si>
  <si>
    <t>V …...................................................</t>
  </si>
  <si>
    <t>Dne …..............................................</t>
  </si>
  <si>
    <t>…....................................................................</t>
  </si>
  <si>
    <t>Podpis, razítko</t>
  </si>
  <si>
    <t>Příloha č. 7 Výkaz výměr</t>
  </si>
  <si>
    <t>branka jednokřídlá rozměr cca 1300x1800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</si>
</sst>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i/>
      <sz val="8"/>
      <name val="Arial"/>
      <family val="2"/>
      <charset val="238"/>
    </font>
    <font>
      <sz val="11"/>
      <color indexed="55"/>
      <name val="Arial"/>
      <family val="2"/>
      <charset val="238"/>
    </font>
    <font>
      <sz val="10"/>
      <color indexed="55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3"/>
      <name val="Arial"/>
      <family val="2"/>
      <charset val="238"/>
    </font>
    <font>
      <b/>
      <sz val="11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charset val="238"/>
    </font>
    <font>
      <sz val="10"/>
      <name val="Arial"/>
    </font>
    <font>
      <sz val="10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5" fillId="0" borderId="0" xfId="0" applyFont="1"/>
    <xf numFmtId="0" fontId="0" fillId="0" borderId="2" xfId="0" applyBorder="1"/>
    <xf numFmtId="0" fontId="6" fillId="0" borderId="0" xfId="0" applyFont="1"/>
    <xf numFmtId="164" fontId="6" fillId="0" borderId="0" xfId="0" applyNumberFormat="1" applyFont="1"/>
    <xf numFmtId="3" fontId="7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0" fillId="0" borderId="0" xfId="0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12" fillId="0" borderId="0" xfId="0" applyFont="1"/>
    <xf numFmtId="164" fontId="12" fillId="0" borderId="0" xfId="0" applyNumberFormat="1" applyFont="1"/>
    <xf numFmtId="0" fontId="13" fillId="0" borderId="0" xfId="0" applyFont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0" fillId="2" borderId="0" xfId="0" applyFill="1" applyBorder="1"/>
    <xf numFmtId="0" fontId="14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/>
    <xf numFmtId="0" fontId="15" fillId="0" borderId="0" xfId="0" applyFont="1"/>
    <xf numFmtId="0" fontId="3" fillId="0" borderId="0" xfId="0" applyFont="1" applyFill="1" applyBorder="1"/>
    <xf numFmtId="164" fontId="3" fillId="0" borderId="0" xfId="0" applyNumberFormat="1" applyFont="1" applyFill="1" applyBorder="1"/>
    <xf numFmtId="1" fontId="0" fillId="3" borderId="0" xfId="0" applyNumberFormat="1" applyFill="1"/>
    <xf numFmtId="0" fontId="1" fillId="0" borderId="0" xfId="0" applyFont="1" applyBorder="1"/>
    <xf numFmtId="164" fontId="1" fillId="0" borderId="0" xfId="1" applyNumberFormat="1" applyFont="1" applyFill="1"/>
    <xf numFmtId="0" fontId="0" fillId="3" borderId="0" xfId="0" applyFill="1"/>
    <xf numFmtId="0" fontId="0" fillId="3" borderId="0" xfId="0" applyFill="1" applyBorder="1"/>
    <xf numFmtId="0" fontId="0" fillId="0" borderId="0" xfId="0" applyAlignment="1">
      <alignment horizontal="center" vertical="top"/>
    </xf>
    <xf numFmtId="0" fontId="1" fillId="0" borderId="0" xfId="0" applyFont="1" applyAlignment="1">
      <alignment wrapText="1"/>
    </xf>
    <xf numFmtId="0" fontId="17" fillId="0" borderId="0" xfId="0" applyFont="1"/>
    <xf numFmtId="164" fontId="17" fillId="0" borderId="0" xfId="0" applyNumberFormat="1" applyFont="1"/>
    <xf numFmtId="0" fontId="18" fillId="0" borderId="0" xfId="0" applyFont="1"/>
    <xf numFmtId="164" fontId="18" fillId="0" borderId="0" xfId="0" applyNumberFormat="1" applyFont="1"/>
    <xf numFmtId="0" fontId="3" fillId="2" borderId="2" xfId="0" applyFont="1" applyFill="1" applyBorder="1"/>
    <xf numFmtId="0" fontId="0" fillId="2" borderId="2" xfId="0" applyFill="1" applyBorder="1"/>
    <xf numFmtId="164" fontId="3" fillId="2" borderId="2" xfId="0" applyNumberFormat="1" applyFont="1" applyFill="1" applyBorder="1"/>
    <xf numFmtId="0" fontId="1" fillId="2" borderId="0" xfId="0" applyFont="1" applyFill="1" applyBorder="1"/>
    <xf numFmtId="164" fontId="1" fillId="2" borderId="0" xfId="0" applyNumberFormat="1" applyFont="1" applyFill="1" applyBorder="1"/>
    <xf numFmtId="3" fontId="7" fillId="0" borderId="0" xfId="0" applyNumberFormat="1" applyFont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7"/>
  <sheetViews>
    <sheetView view="pageBreakPreview" zoomScaleNormal="100" zoomScaleSheetLayoutView="100" workbookViewId="0">
      <selection activeCell="B43" sqref="B43"/>
    </sheetView>
  </sheetViews>
  <sheetFormatPr defaultRowHeight="12.75" x14ac:dyDescent="0.2"/>
  <cols>
    <col min="1" max="1" width="4.140625" customWidth="1"/>
    <col min="2" max="2" width="50" customWidth="1"/>
    <col min="3" max="3" width="7.7109375" customWidth="1"/>
    <col min="4" max="4" width="5.85546875" customWidth="1"/>
    <col min="5" max="5" width="10.28515625" customWidth="1"/>
    <col min="6" max="6" width="12.85546875" customWidth="1"/>
    <col min="7" max="7" width="2.140625" customWidth="1"/>
    <col min="9" max="9" width="11.85546875" customWidth="1"/>
    <col min="11" max="11" width="11.85546875" customWidth="1"/>
  </cols>
  <sheetData>
    <row r="2" spans="1:10" ht="15" x14ac:dyDescent="0.25">
      <c r="B2" s="27" t="s">
        <v>15</v>
      </c>
    </row>
    <row r="7" spans="1:10" ht="16.5" x14ac:dyDescent="0.25">
      <c r="B7" s="23" t="s">
        <v>16</v>
      </c>
    </row>
    <row r="8" spans="1:10" ht="16.5" x14ac:dyDescent="0.25">
      <c r="B8" s="1"/>
    </row>
    <row r="10" spans="1:10" ht="14.25" x14ac:dyDescent="0.2">
      <c r="B10" s="17" t="s">
        <v>17</v>
      </c>
    </row>
    <row r="11" spans="1:10" ht="14.25" x14ac:dyDescent="0.2">
      <c r="B11" s="17"/>
    </row>
    <row r="13" spans="1:10" x14ac:dyDescent="0.2">
      <c r="B13" s="2"/>
    </row>
    <row r="14" spans="1:10" ht="13.5" thickBot="1" x14ac:dyDescent="0.25">
      <c r="A14" s="3" t="s">
        <v>0</v>
      </c>
      <c r="B14" s="4" t="s">
        <v>1</v>
      </c>
      <c r="C14" s="4" t="s">
        <v>18</v>
      </c>
      <c r="D14" s="4" t="s">
        <v>19</v>
      </c>
      <c r="E14" s="5" t="s">
        <v>20</v>
      </c>
      <c r="F14" s="5" t="s">
        <v>2</v>
      </c>
    </row>
    <row r="15" spans="1:10" ht="13.5" thickTop="1" x14ac:dyDescent="0.2"/>
    <row r="16" spans="1:10" x14ac:dyDescent="0.2">
      <c r="B16" s="29" t="s">
        <v>21</v>
      </c>
      <c r="I16" s="28"/>
      <c r="J16" s="28"/>
    </row>
    <row r="17" spans="1:16" x14ac:dyDescent="0.2">
      <c r="A17" s="7">
        <v>1</v>
      </c>
      <c r="B17" s="29" t="s">
        <v>72</v>
      </c>
      <c r="C17">
        <v>30</v>
      </c>
      <c r="D17" t="s">
        <v>22</v>
      </c>
      <c r="E17" s="39"/>
      <c r="F17" s="8">
        <f>C17*E17</f>
        <v>0</v>
      </c>
      <c r="G17" s="9"/>
      <c r="H17" s="9"/>
      <c r="P17" s="9"/>
    </row>
    <row r="18" spans="1:16" x14ac:dyDescent="0.2">
      <c r="A18" s="7">
        <v>2</v>
      </c>
      <c r="B18" s="29" t="s">
        <v>23</v>
      </c>
      <c r="C18">
        <v>1.5</v>
      </c>
      <c r="D18" s="29" t="s">
        <v>24</v>
      </c>
      <c r="E18" s="39"/>
      <c r="F18" s="9">
        <f t="shared" ref="F18:F25" si="0">C18*E18</f>
        <v>0</v>
      </c>
      <c r="G18" s="9"/>
      <c r="H18" s="9"/>
      <c r="P18" s="9"/>
    </row>
    <row r="19" spans="1:16" x14ac:dyDescent="0.2">
      <c r="A19" s="7">
        <v>3</v>
      </c>
      <c r="B19" s="29" t="s">
        <v>73</v>
      </c>
      <c r="C19">
        <v>30</v>
      </c>
      <c r="D19" s="29" t="s">
        <v>22</v>
      </c>
      <c r="E19" s="39"/>
      <c r="F19" s="9">
        <f t="shared" si="0"/>
        <v>0</v>
      </c>
      <c r="G19" s="9"/>
      <c r="H19" s="9"/>
      <c r="K19" s="29"/>
      <c r="P19" s="9"/>
    </row>
    <row r="20" spans="1:16" x14ac:dyDescent="0.2">
      <c r="A20" s="7">
        <v>4</v>
      </c>
      <c r="B20" s="29" t="s">
        <v>74</v>
      </c>
      <c r="C20">
        <v>15</v>
      </c>
      <c r="D20" s="29" t="s">
        <v>22</v>
      </c>
      <c r="E20" s="39"/>
      <c r="F20" s="9">
        <f t="shared" si="0"/>
        <v>0</v>
      </c>
      <c r="G20" s="9"/>
      <c r="H20" s="9"/>
      <c r="P20" s="9"/>
    </row>
    <row r="21" spans="1:16" x14ac:dyDescent="0.2">
      <c r="A21" s="7"/>
      <c r="E21" s="9"/>
      <c r="F21" s="9"/>
      <c r="G21" s="9"/>
      <c r="H21" s="9"/>
      <c r="P21" s="9"/>
    </row>
    <row r="22" spans="1:16" x14ac:dyDescent="0.2">
      <c r="A22" s="7"/>
      <c r="B22" s="29" t="s">
        <v>25</v>
      </c>
      <c r="E22" s="9"/>
      <c r="F22" s="9"/>
    </row>
    <row r="23" spans="1:16" x14ac:dyDescent="0.2">
      <c r="A23" s="7">
        <v>5</v>
      </c>
      <c r="B23" s="29" t="s">
        <v>26</v>
      </c>
      <c r="C23">
        <v>4.5</v>
      </c>
      <c r="D23" s="29" t="s">
        <v>24</v>
      </c>
      <c r="E23" s="39"/>
      <c r="F23" s="8">
        <f t="shared" si="0"/>
        <v>0</v>
      </c>
    </row>
    <row r="24" spans="1:16" x14ac:dyDescent="0.2">
      <c r="A24" s="7">
        <v>6</v>
      </c>
      <c r="B24" s="29" t="s">
        <v>75</v>
      </c>
      <c r="C24">
        <v>30</v>
      </c>
      <c r="D24" s="29" t="s">
        <v>22</v>
      </c>
      <c r="E24" s="39"/>
      <c r="F24" s="8">
        <f t="shared" si="0"/>
        <v>0</v>
      </c>
      <c r="P24" s="9"/>
    </row>
    <row r="25" spans="1:16" x14ac:dyDescent="0.2">
      <c r="A25" s="7">
        <v>7</v>
      </c>
      <c r="B25" s="29" t="s">
        <v>27</v>
      </c>
      <c r="C25" s="6">
        <v>1</v>
      </c>
      <c r="D25" s="37" t="s">
        <v>3</v>
      </c>
      <c r="E25" s="40"/>
      <c r="F25" s="18">
        <f t="shared" si="0"/>
        <v>0</v>
      </c>
      <c r="M25" s="6"/>
    </row>
    <row r="26" spans="1:16" x14ac:dyDescent="0.2">
      <c r="A26" s="7">
        <v>8</v>
      </c>
      <c r="C26" s="18"/>
      <c r="D26" s="18"/>
      <c r="E26" s="18"/>
      <c r="F26" s="18"/>
      <c r="M26" s="6"/>
    </row>
    <row r="27" spans="1:16" x14ac:dyDescent="0.2">
      <c r="A27" s="7">
        <v>9</v>
      </c>
      <c r="C27" s="18"/>
      <c r="D27" s="18"/>
      <c r="E27" s="18"/>
      <c r="F27" s="18"/>
      <c r="M27" s="6"/>
    </row>
    <row r="28" spans="1:16" x14ac:dyDescent="0.2">
      <c r="A28" s="7">
        <v>10</v>
      </c>
      <c r="C28" s="18"/>
      <c r="D28" s="18"/>
      <c r="E28" s="18"/>
      <c r="F28" s="18"/>
      <c r="M28" s="6"/>
    </row>
    <row r="29" spans="1:16" x14ac:dyDescent="0.2">
      <c r="A29" s="7">
        <v>11</v>
      </c>
      <c r="C29" s="18"/>
      <c r="D29" s="18"/>
      <c r="E29" s="18"/>
      <c r="F29" s="18"/>
      <c r="M29" s="6"/>
    </row>
    <row r="30" spans="1:16" x14ac:dyDescent="0.2">
      <c r="A30" s="7">
        <v>12</v>
      </c>
      <c r="C30" s="18"/>
      <c r="D30" s="18"/>
      <c r="E30" s="18"/>
      <c r="F30" s="18"/>
      <c r="M30" s="6"/>
    </row>
    <row r="31" spans="1:16" x14ac:dyDescent="0.2">
      <c r="A31" s="6"/>
      <c r="B31" s="11"/>
      <c r="C31" s="11"/>
      <c r="D31" s="11"/>
      <c r="E31" s="11"/>
      <c r="F31" s="11"/>
    </row>
    <row r="32" spans="1:16" x14ac:dyDescent="0.2">
      <c r="B32" s="30" t="s">
        <v>28</v>
      </c>
      <c r="C32" s="30"/>
      <c r="D32" s="30"/>
      <c r="E32" s="30"/>
      <c r="F32" s="31">
        <f>SUM(F17:F30)</f>
        <v>0</v>
      </c>
    </row>
    <row r="33" spans="1:12" x14ac:dyDescent="0.2">
      <c r="B33" s="30" t="s">
        <v>29</v>
      </c>
      <c r="C33" s="30">
        <v>1</v>
      </c>
      <c r="D33" s="30" t="s">
        <v>3</v>
      </c>
      <c r="E33" s="36"/>
      <c r="F33" s="38">
        <f>C33*E33</f>
        <v>0</v>
      </c>
    </row>
    <row r="34" spans="1:12" x14ac:dyDescent="0.2">
      <c r="A34" s="6"/>
      <c r="B34" s="11"/>
      <c r="C34" s="11"/>
      <c r="D34" s="11"/>
      <c r="E34" s="11"/>
      <c r="F34" s="11"/>
    </row>
    <row r="36" spans="1:12" x14ac:dyDescent="0.2">
      <c r="A36" s="9"/>
      <c r="B36" s="19" t="s">
        <v>4</v>
      </c>
      <c r="C36" s="26"/>
      <c r="D36" s="26"/>
      <c r="E36" s="26"/>
      <c r="F36" s="20">
        <f>SUM(F32:F33)</f>
        <v>0</v>
      </c>
    </row>
    <row r="38" spans="1:12" x14ac:dyDescent="0.2">
      <c r="B38" s="29"/>
      <c r="C38" s="29"/>
      <c r="D38" s="29"/>
      <c r="E38" s="32"/>
      <c r="F38" s="32"/>
      <c r="G38" s="12"/>
      <c r="H38" s="12"/>
      <c r="K38" s="12"/>
      <c r="L38" s="12"/>
    </row>
    <row r="39" spans="1:12" x14ac:dyDescent="0.2">
      <c r="B39" s="29"/>
      <c r="C39" s="29"/>
      <c r="D39" s="29"/>
      <c r="E39" s="32"/>
      <c r="F39" s="32"/>
      <c r="G39" s="12"/>
      <c r="H39" s="12"/>
      <c r="K39" s="13"/>
      <c r="L39" s="12"/>
    </row>
    <row r="40" spans="1:12" x14ac:dyDescent="0.2">
      <c r="B40" s="29"/>
      <c r="C40" s="12"/>
      <c r="D40" s="12"/>
      <c r="E40" s="12"/>
      <c r="F40" s="12"/>
      <c r="G40" s="12"/>
      <c r="H40" s="12"/>
      <c r="K40" s="13"/>
      <c r="L40" s="12"/>
    </row>
    <row r="42" spans="1:12" x14ac:dyDescent="0.2">
      <c r="I42" s="12"/>
      <c r="J42" s="12"/>
    </row>
    <row r="43" spans="1:12" x14ac:dyDescent="0.2">
      <c r="I43" s="13"/>
      <c r="J43" s="12"/>
    </row>
    <row r="44" spans="1:12" x14ac:dyDescent="0.2">
      <c r="I44" s="13"/>
      <c r="J44" s="12"/>
    </row>
    <row r="48" spans="1:12" x14ac:dyDescent="0.2">
      <c r="E48" s="2"/>
    </row>
    <row r="49" spans="1:6" x14ac:dyDescent="0.2">
      <c r="E49" s="52"/>
      <c r="F49" s="52"/>
    </row>
    <row r="50" spans="1:6" x14ac:dyDescent="0.2">
      <c r="E50" s="14"/>
    </row>
    <row r="51" spans="1:6" x14ac:dyDescent="0.2">
      <c r="E51" s="14"/>
    </row>
    <row r="56" spans="1:6" ht="14.25" x14ac:dyDescent="0.2">
      <c r="A56" s="15"/>
    </row>
    <row r="57" spans="1:6" x14ac:dyDescent="0.2">
      <c r="A57" s="16"/>
    </row>
  </sheetData>
  <mergeCells count="1">
    <mergeCell ref="E49:F49"/>
  </mergeCells>
  <pageMargins left="0.55118110236220474" right="0.23622047244094491" top="0.59055118110236227" bottom="0.39370078740157483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57"/>
  <sheetViews>
    <sheetView tabSelected="1" view="pageBreakPreview" zoomScaleNormal="100" zoomScaleSheetLayoutView="100" workbookViewId="0">
      <selection activeCell="B20" sqref="B20"/>
    </sheetView>
  </sheetViews>
  <sheetFormatPr defaultRowHeight="12.75" x14ac:dyDescent="0.2"/>
  <cols>
    <col min="1" max="1" width="4.140625" customWidth="1"/>
    <col min="2" max="2" width="50" customWidth="1"/>
    <col min="3" max="3" width="7.7109375" customWidth="1"/>
    <col min="4" max="4" width="5.85546875" customWidth="1"/>
    <col min="5" max="5" width="10.28515625" customWidth="1"/>
    <col min="6" max="6" width="13.28515625" customWidth="1"/>
    <col min="7" max="7" width="2.140625" customWidth="1"/>
    <col min="9" max="9" width="11.85546875" customWidth="1"/>
  </cols>
  <sheetData>
    <row r="2" spans="1:6" ht="15" x14ac:dyDescent="0.25">
      <c r="B2" s="27" t="s">
        <v>30</v>
      </c>
    </row>
    <row r="3" spans="1:6" x14ac:dyDescent="0.2">
      <c r="B3" t="s">
        <v>31</v>
      </c>
    </row>
    <row r="7" spans="1:6" ht="16.5" x14ac:dyDescent="0.25">
      <c r="B7" s="23" t="s">
        <v>16</v>
      </c>
    </row>
    <row r="8" spans="1:6" ht="16.5" x14ac:dyDescent="0.25">
      <c r="B8" s="1"/>
    </row>
    <row r="10" spans="1:6" ht="14.25" x14ac:dyDescent="0.2">
      <c r="B10" s="17" t="s">
        <v>17</v>
      </c>
    </row>
    <row r="11" spans="1:6" ht="14.25" x14ac:dyDescent="0.2">
      <c r="B11" s="17"/>
    </row>
    <row r="13" spans="1:6" x14ac:dyDescent="0.2">
      <c r="B13" s="2"/>
    </row>
    <row r="14" spans="1:6" ht="13.5" thickBot="1" x14ac:dyDescent="0.25">
      <c r="A14" s="3" t="s">
        <v>0</v>
      </c>
      <c r="B14" s="4" t="s">
        <v>1</v>
      </c>
      <c r="C14" s="4" t="s">
        <v>18</v>
      </c>
      <c r="D14" s="4" t="s">
        <v>19</v>
      </c>
      <c r="E14" s="5" t="s">
        <v>20</v>
      </c>
      <c r="F14" s="5" t="s">
        <v>2</v>
      </c>
    </row>
    <row r="15" spans="1:6" ht="13.5" thickTop="1" x14ac:dyDescent="0.2"/>
    <row r="16" spans="1:6" x14ac:dyDescent="0.2">
      <c r="B16" s="29" t="s">
        <v>21</v>
      </c>
    </row>
    <row r="17" spans="1:14" x14ac:dyDescent="0.2">
      <c r="A17" s="7">
        <v>1</v>
      </c>
      <c r="B17" s="29" t="s">
        <v>32</v>
      </c>
      <c r="C17">
        <v>2</v>
      </c>
      <c r="D17" t="s">
        <v>22</v>
      </c>
      <c r="E17" s="39"/>
      <c r="F17" s="8">
        <f>C17*E17</f>
        <v>0</v>
      </c>
      <c r="G17" s="9"/>
      <c r="H17" s="9"/>
      <c r="N17" s="9"/>
    </row>
    <row r="18" spans="1:14" x14ac:dyDescent="0.2">
      <c r="A18" s="7">
        <v>2</v>
      </c>
      <c r="B18" s="29" t="s">
        <v>33</v>
      </c>
      <c r="C18">
        <v>21</v>
      </c>
      <c r="D18" s="29" t="s">
        <v>22</v>
      </c>
      <c r="E18" s="39"/>
      <c r="F18" s="9">
        <f t="shared" ref="F18:F34" si="0">C18*E18</f>
        <v>0</v>
      </c>
      <c r="G18" s="9"/>
      <c r="H18" s="9"/>
      <c r="N18" s="9"/>
    </row>
    <row r="19" spans="1:14" x14ac:dyDescent="0.2">
      <c r="A19" s="7">
        <v>3</v>
      </c>
      <c r="B19" s="29" t="s">
        <v>34</v>
      </c>
      <c r="C19">
        <v>8</v>
      </c>
      <c r="D19" s="29" t="s">
        <v>22</v>
      </c>
      <c r="E19" s="39"/>
      <c r="F19" s="9">
        <f t="shared" si="0"/>
        <v>0</v>
      </c>
      <c r="G19" s="9"/>
      <c r="H19" s="9"/>
      <c r="N19" s="9"/>
    </row>
    <row r="20" spans="1:14" x14ac:dyDescent="0.2">
      <c r="A20" s="7">
        <v>4</v>
      </c>
      <c r="B20" s="29" t="s">
        <v>87</v>
      </c>
      <c r="C20">
        <v>1</v>
      </c>
      <c r="D20" s="29" t="s">
        <v>22</v>
      </c>
      <c r="E20" s="39"/>
      <c r="F20" s="9">
        <f t="shared" si="0"/>
        <v>0</v>
      </c>
      <c r="G20" s="9"/>
      <c r="H20" s="9"/>
      <c r="N20" s="9"/>
    </row>
    <row r="21" spans="1:14" x14ac:dyDescent="0.2">
      <c r="A21" s="7">
        <v>5</v>
      </c>
      <c r="B21" s="29" t="s">
        <v>46</v>
      </c>
      <c r="C21">
        <v>1</v>
      </c>
      <c r="D21" s="29" t="s">
        <v>3</v>
      </c>
      <c r="E21" s="39"/>
      <c r="F21" s="9">
        <f t="shared" si="0"/>
        <v>0</v>
      </c>
      <c r="G21" s="9"/>
      <c r="H21" s="9"/>
      <c r="N21" s="9"/>
    </row>
    <row r="22" spans="1:14" x14ac:dyDescent="0.2">
      <c r="A22" s="7">
        <v>6</v>
      </c>
      <c r="B22" s="29" t="s">
        <v>79</v>
      </c>
      <c r="C22">
        <v>1</v>
      </c>
      <c r="D22" s="29" t="s">
        <v>3</v>
      </c>
      <c r="E22" s="39"/>
      <c r="F22" s="9">
        <f t="shared" ref="F22" si="1">C22*E22</f>
        <v>0</v>
      </c>
      <c r="G22" s="9"/>
      <c r="H22" s="9"/>
      <c r="N22" s="9"/>
    </row>
    <row r="23" spans="1:14" x14ac:dyDescent="0.2">
      <c r="A23" s="7">
        <v>7</v>
      </c>
      <c r="B23" s="29" t="s">
        <v>78</v>
      </c>
      <c r="C23">
        <v>18</v>
      </c>
      <c r="D23" s="29" t="s">
        <v>22</v>
      </c>
      <c r="E23" s="39"/>
      <c r="F23" s="9">
        <f t="shared" si="0"/>
        <v>0</v>
      </c>
      <c r="G23" s="9"/>
      <c r="H23" s="9"/>
      <c r="N23" s="9"/>
    </row>
    <row r="24" spans="1:14" x14ac:dyDescent="0.2">
      <c r="A24" s="7">
        <v>8</v>
      </c>
      <c r="B24" s="29" t="s">
        <v>35</v>
      </c>
      <c r="C24">
        <v>1</v>
      </c>
      <c r="D24" s="29" t="s">
        <v>3</v>
      </c>
      <c r="E24" s="39"/>
      <c r="F24" s="9">
        <f t="shared" si="0"/>
        <v>0</v>
      </c>
      <c r="G24" s="9"/>
      <c r="H24" s="9"/>
      <c r="N24" s="9"/>
    </row>
    <row r="25" spans="1:14" x14ac:dyDescent="0.2">
      <c r="A25" s="7">
        <v>9</v>
      </c>
      <c r="B25" s="29" t="s">
        <v>36</v>
      </c>
      <c r="C25">
        <v>21</v>
      </c>
      <c r="D25" s="29" t="s">
        <v>22</v>
      </c>
      <c r="E25" s="39"/>
      <c r="F25" s="9">
        <f t="shared" si="0"/>
        <v>0</v>
      </c>
      <c r="G25" s="9"/>
      <c r="H25" s="9"/>
      <c r="N25" s="9"/>
    </row>
    <row r="26" spans="1:14" x14ac:dyDescent="0.2">
      <c r="A26" s="7"/>
      <c r="B26" s="29"/>
      <c r="D26" s="29"/>
      <c r="E26" s="9"/>
      <c r="F26" s="9"/>
      <c r="G26" s="9"/>
      <c r="H26" s="9"/>
      <c r="N26" s="9"/>
    </row>
    <row r="27" spans="1:14" x14ac:dyDescent="0.2">
      <c r="A27" s="7"/>
      <c r="B27" s="29" t="s">
        <v>25</v>
      </c>
      <c r="E27" s="9"/>
      <c r="F27" s="9"/>
    </row>
    <row r="28" spans="1:14" ht="25.5" x14ac:dyDescent="0.2">
      <c r="A28" s="41">
        <v>10</v>
      </c>
      <c r="B28" s="42" t="s">
        <v>37</v>
      </c>
      <c r="C28">
        <v>1</v>
      </c>
      <c r="D28" s="29" t="s">
        <v>3</v>
      </c>
      <c r="E28" s="39"/>
      <c r="F28" s="8">
        <f t="shared" si="0"/>
        <v>0</v>
      </c>
    </row>
    <row r="29" spans="1:14" x14ac:dyDescent="0.2">
      <c r="A29" s="7">
        <v>11</v>
      </c>
      <c r="B29" s="29" t="s">
        <v>38</v>
      </c>
      <c r="C29">
        <v>1</v>
      </c>
      <c r="D29" s="29" t="s">
        <v>3</v>
      </c>
      <c r="E29" s="39"/>
      <c r="F29" s="8">
        <f t="shared" si="0"/>
        <v>0</v>
      </c>
      <c r="N29" s="9"/>
    </row>
    <row r="30" spans="1:14" x14ac:dyDescent="0.2">
      <c r="A30" s="41">
        <v>12</v>
      </c>
      <c r="B30" s="29" t="s">
        <v>39</v>
      </c>
      <c r="C30">
        <v>1</v>
      </c>
      <c r="D30" s="29" t="s">
        <v>3</v>
      </c>
      <c r="E30" s="39"/>
      <c r="F30" s="8">
        <f t="shared" si="0"/>
        <v>0</v>
      </c>
      <c r="N30" s="9"/>
    </row>
    <row r="31" spans="1:14" x14ac:dyDescent="0.2">
      <c r="A31" s="7">
        <v>13</v>
      </c>
      <c r="B31" s="42" t="s">
        <v>40</v>
      </c>
      <c r="C31">
        <v>1</v>
      </c>
      <c r="D31" s="29" t="s">
        <v>3</v>
      </c>
      <c r="E31" s="39"/>
      <c r="F31" s="8">
        <f t="shared" si="0"/>
        <v>0</v>
      </c>
    </row>
    <row r="32" spans="1:14" x14ac:dyDescent="0.2">
      <c r="A32" s="41">
        <v>14</v>
      </c>
      <c r="B32" s="42" t="s">
        <v>41</v>
      </c>
      <c r="C32">
        <v>1</v>
      </c>
      <c r="D32" s="29" t="s">
        <v>3</v>
      </c>
      <c r="E32" s="39"/>
      <c r="F32" s="8">
        <f t="shared" si="0"/>
        <v>0</v>
      </c>
    </row>
    <row r="33" spans="1:14" x14ac:dyDescent="0.2">
      <c r="A33" s="7">
        <v>15</v>
      </c>
      <c r="B33" s="42" t="s">
        <v>42</v>
      </c>
      <c r="C33">
        <v>1</v>
      </c>
      <c r="D33" s="29" t="s">
        <v>3</v>
      </c>
      <c r="E33" s="39"/>
      <c r="F33" s="8">
        <f t="shared" si="0"/>
        <v>0</v>
      </c>
      <c r="N33" s="9"/>
    </row>
    <row r="34" spans="1:14" x14ac:dyDescent="0.2">
      <c r="A34" s="41">
        <v>16</v>
      </c>
      <c r="B34" s="29" t="s">
        <v>27</v>
      </c>
      <c r="C34" s="6">
        <v>1</v>
      </c>
      <c r="D34" s="37" t="s">
        <v>3</v>
      </c>
      <c r="E34" s="40"/>
      <c r="F34" s="18">
        <f t="shared" si="0"/>
        <v>0</v>
      </c>
      <c r="K34" s="6"/>
    </row>
    <row r="35" spans="1:14" x14ac:dyDescent="0.2">
      <c r="A35" s="6"/>
      <c r="B35" s="11"/>
      <c r="C35" s="11"/>
      <c r="D35" s="11"/>
      <c r="E35" s="11"/>
      <c r="F35" s="11"/>
    </row>
    <row r="36" spans="1:14" x14ac:dyDescent="0.2">
      <c r="B36" s="30" t="s">
        <v>28</v>
      </c>
      <c r="C36" s="30"/>
      <c r="D36" s="30"/>
      <c r="E36" s="30"/>
      <c r="F36" s="31">
        <f>SUM(F17:F34)</f>
        <v>0</v>
      </c>
    </row>
    <row r="37" spans="1:14" x14ac:dyDescent="0.2">
      <c r="B37" s="30" t="s">
        <v>29</v>
      </c>
      <c r="C37" s="30">
        <v>1</v>
      </c>
      <c r="D37" s="30" t="s">
        <v>3</v>
      </c>
      <c r="E37" s="36"/>
      <c r="F37" s="38">
        <f>C37*E37</f>
        <v>0</v>
      </c>
    </row>
    <row r="38" spans="1:14" x14ac:dyDescent="0.2">
      <c r="A38" s="6"/>
      <c r="B38" s="11"/>
      <c r="C38" s="11"/>
      <c r="D38" s="11"/>
      <c r="E38" s="11"/>
      <c r="F38" s="11"/>
    </row>
    <row r="40" spans="1:14" x14ac:dyDescent="0.2">
      <c r="A40" s="9"/>
      <c r="B40" s="19" t="s">
        <v>4</v>
      </c>
      <c r="C40" s="26"/>
      <c r="D40" s="26"/>
      <c r="E40" s="26"/>
      <c r="F40" s="20">
        <f>SUM(F36:F37)</f>
        <v>0</v>
      </c>
    </row>
    <row r="42" spans="1:14" x14ac:dyDescent="0.2">
      <c r="B42" s="43"/>
      <c r="C42" s="43"/>
      <c r="D42" s="43"/>
      <c r="E42" s="44"/>
      <c r="F42" s="44"/>
      <c r="G42" s="45"/>
      <c r="H42" s="45"/>
      <c r="I42" s="45"/>
      <c r="J42" s="45"/>
    </row>
    <row r="43" spans="1:14" x14ac:dyDescent="0.2">
      <c r="B43" s="29"/>
      <c r="C43" s="45"/>
      <c r="D43" s="45"/>
      <c r="E43" s="45"/>
      <c r="F43" s="45"/>
      <c r="G43" s="45"/>
      <c r="H43" s="45"/>
      <c r="I43" s="46"/>
      <c r="J43" s="45"/>
    </row>
    <row r="48" spans="1:14" x14ac:dyDescent="0.2">
      <c r="E48" s="2"/>
    </row>
    <row r="49" spans="1:6" x14ac:dyDescent="0.2">
      <c r="E49" s="52"/>
      <c r="F49" s="52"/>
    </row>
    <row r="50" spans="1:6" x14ac:dyDescent="0.2">
      <c r="E50" s="14"/>
    </row>
    <row r="51" spans="1:6" x14ac:dyDescent="0.2">
      <c r="E51" s="14"/>
    </row>
    <row r="56" spans="1:6" ht="14.25" x14ac:dyDescent="0.2">
      <c r="A56" s="15"/>
    </row>
    <row r="57" spans="1:6" x14ac:dyDescent="0.2">
      <c r="A57" s="16"/>
    </row>
  </sheetData>
  <mergeCells count="1">
    <mergeCell ref="E49:F49"/>
  </mergeCells>
  <pageMargins left="0.55118110236220474" right="0.23622047244094491" top="0.78740157480314965" bottom="0.35433070866141736" header="0.31496062992125984" footer="0.31496062992125984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58"/>
  <sheetViews>
    <sheetView view="pageBreakPreview" topLeftCell="A13" zoomScaleNormal="100" zoomScaleSheetLayoutView="100" workbookViewId="0">
      <selection activeCell="B22" sqref="B22"/>
    </sheetView>
  </sheetViews>
  <sheetFormatPr defaultRowHeight="12.75" x14ac:dyDescent="0.2"/>
  <cols>
    <col min="1" max="1" width="4.140625" customWidth="1"/>
    <col min="2" max="2" width="50" customWidth="1"/>
    <col min="3" max="3" width="7.7109375" customWidth="1"/>
    <col min="4" max="4" width="5.85546875" customWidth="1"/>
    <col min="5" max="5" width="10.28515625" customWidth="1"/>
    <col min="6" max="6" width="12.85546875" customWidth="1"/>
    <col min="7" max="7" width="2.140625" customWidth="1"/>
    <col min="9" max="9" width="11.85546875" customWidth="1"/>
  </cols>
  <sheetData>
    <row r="2" spans="1:10" ht="15" x14ac:dyDescent="0.25">
      <c r="B2" s="27" t="s">
        <v>43</v>
      </c>
    </row>
    <row r="7" spans="1:10" ht="16.5" x14ac:dyDescent="0.25">
      <c r="B7" s="23" t="s">
        <v>16</v>
      </c>
    </row>
    <row r="8" spans="1:10" ht="16.5" x14ac:dyDescent="0.25">
      <c r="B8" s="1"/>
    </row>
    <row r="10" spans="1:10" ht="14.25" x14ac:dyDescent="0.2">
      <c r="B10" s="17" t="s">
        <v>17</v>
      </c>
    </row>
    <row r="11" spans="1:10" ht="14.25" x14ac:dyDescent="0.2">
      <c r="B11" s="17"/>
    </row>
    <row r="13" spans="1:10" x14ac:dyDescent="0.2">
      <c r="B13" s="2"/>
    </row>
    <row r="14" spans="1:10" ht="13.5" thickBot="1" x14ac:dyDescent="0.25">
      <c r="A14" s="3" t="s">
        <v>0</v>
      </c>
      <c r="B14" s="4" t="s">
        <v>1</v>
      </c>
      <c r="C14" s="4" t="s">
        <v>18</v>
      </c>
      <c r="D14" s="4" t="s">
        <v>19</v>
      </c>
      <c r="E14" s="5" t="s">
        <v>20</v>
      </c>
      <c r="F14" s="5" t="s">
        <v>2</v>
      </c>
    </row>
    <row r="15" spans="1:10" ht="13.5" thickTop="1" x14ac:dyDescent="0.2"/>
    <row r="16" spans="1:10" x14ac:dyDescent="0.2">
      <c r="B16" s="29" t="s">
        <v>21</v>
      </c>
      <c r="I16" s="28"/>
      <c r="J16" s="28"/>
    </row>
    <row r="17" spans="1:14" x14ac:dyDescent="0.2">
      <c r="A17" s="7">
        <v>1</v>
      </c>
      <c r="B17" s="29" t="s">
        <v>76</v>
      </c>
      <c r="C17" s="9">
        <v>320</v>
      </c>
      <c r="D17" t="s">
        <v>22</v>
      </c>
      <c r="E17" s="39"/>
      <c r="F17" s="8">
        <f>C17*E17</f>
        <v>0</v>
      </c>
      <c r="G17" s="9"/>
      <c r="H17" s="9"/>
      <c r="N17" s="9"/>
    </row>
    <row r="18" spans="1:14" x14ac:dyDescent="0.2">
      <c r="A18" s="7">
        <v>2</v>
      </c>
      <c r="B18" s="29" t="s">
        <v>44</v>
      </c>
      <c r="C18">
        <v>1</v>
      </c>
      <c r="D18" s="29" t="s">
        <v>3</v>
      </c>
      <c r="E18" s="39"/>
      <c r="F18" s="9">
        <f t="shared" ref="F18:F36" si="0">C18*E18</f>
        <v>0</v>
      </c>
      <c r="G18" s="9"/>
      <c r="H18" s="9"/>
      <c r="N18" s="9"/>
    </row>
    <row r="19" spans="1:14" x14ac:dyDescent="0.2">
      <c r="A19" s="7">
        <v>3</v>
      </c>
      <c r="B19" s="29" t="s">
        <v>45</v>
      </c>
      <c r="C19">
        <v>1</v>
      </c>
      <c r="D19" s="29" t="s">
        <v>3</v>
      </c>
      <c r="E19" s="39"/>
      <c r="F19" s="9">
        <f t="shared" si="0"/>
        <v>0</v>
      </c>
      <c r="G19" s="9"/>
      <c r="H19" s="9"/>
      <c r="N19" s="9"/>
    </row>
    <row r="20" spans="1:14" x14ac:dyDescent="0.2">
      <c r="A20" s="7">
        <v>4</v>
      </c>
      <c r="B20" s="29" t="s">
        <v>77</v>
      </c>
      <c r="C20">
        <v>18</v>
      </c>
      <c r="D20" s="29" t="s">
        <v>22</v>
      </c>
      <c r="E20" s="39"/>
      <c r="F20" s="9">
        <f t="shared" si="0"/>
        <v>0</v>
      </c>
      <c r="G20" s="9"/>
      <c r="H20" s="9"/>
      <c r="N20" s="9"/>
    </row>
    <row r="21" spans="1:14" x14ac:dyDescent="0.2">
      <c r="A21" s="7">
        <v>5</v>
      </c>
      <c r="B21" s="29" t="s">
        <v>80</v>
      </c>
      <c r="C21">
        <v>32</v>
      </c>
      <c r="D21" s="29" t="s">
        <v>22</v>
      </c>
      <c r="E21" s="39"/>
      <c r="F21" s="9">
        <f t="shared" si="0"/>
        <v>0</v>
      </c>
      <c r="G21" s="9"/>
      <c r="H21" s="9"/>
      <c r="N21" s="9"/>
    </row>
    <row r="22" spans="1:14" x14ac:dyDescent="0.2">
      <c r="A22" s="7">
        <v>6</v>
      </c>
      <c r="B22" s="29" t="s">
        <v>81</v>
      </c>
      <c r="C22">
        <v>1</v>
      </c>
      <c r="D22" s="29" t="s">
        <v>22</v>
      </c>
      <c r="E22" s="39"/>
      <c r="F22" s="9">
        <f t="shared" si="0"/>
        <v>0</v>
      </c>
      <c r="G22" s="9"/>
      <c r="H22" s="9"/>
      <c r="N22" s="9"/>
    </row>
    <row r="23" spans="1:14" x14ac:dyDescent="0.2">
      <c r="A23" s="7">
        <v>7</v>
      </c>
      <c r="B23" s="29" t="s">
        <v>46</v>
      </c>
      <c r="C23">
        <v>1</v>
      </c>
      <c r="D23" s="29" t="s">
        <v>3</v>
      </c>
      <c r="E23" s="39"/>
      <c r="F23" s="9">
        <f t="shared" si="0"/>
        <v>0</v>
      </c>
      <c r="G23" s="9"/>
      <c r="H23" s="9"/>
      <c r="N23" s="9"/>
    </row>
    <row r="24" spans="1:14" x14ac:dyDescent="0.2">
      <c r="A24" s="7">
        <v>8</v>
      </c>
      <c r="B24" s="29" t="s">
        <v>71</v>
      </c>
      <c r="C24">
        <v>16</v>
      </c>
      <c r="D24" s="29" t="s">
        <v>22</v>
      </c>
      <c r="E24" s="39"/>
      <c r="F24" s="9">
        <f t="shared" si="0"/>
        <v>0</v>
      </c>
      <c r="G24" s="9"/>
      <c r="H24" s="9"/>
      <c r="N24" s="9"/>
    </row>
    <row r="25" spans="1:14" x14ac:dyDescent="0.2">
      <c r="A25" s="7">
        <v>9</v>
      </c>
      <c r="B25" s="29" t="s">
        <v>35</v>
      </c>
      <c r="C25">
        <v>1</v>
      </c>
      <c r="D25" s="29" t="s">
        <v>3</v>
      </c>
      <c r="E25" s="39"/>
      <c r="F25" s="9">
        <f t="shared" si="0"/>
        <v>0</v>
      </c>
      <c r="G25" s="9"/>
      <c r="H25" s="9"/>
      <c r="N25" s="9"/>
    </row>
    <row r="26" spans="1:14" x14ac:dyDescent="0.2">
      <c r="A26" s="7">
        <v>10</v>
      </c>
      <c r="B26" s="29" t="s">
        <v>36</v>
      </c>
      <c r="C26">
        <v>1</v>
      </c>
      <c r="D26" s="29" t="s">
        <v>3</v>
      </c>
      <c r="E26" s="39"/>
      <c r="F26" s="9">
        <f t="shared" si="0"/>
        <v>0</v>
      </c>
      <c r="G26" s="9"/>
      <c r="H26" s="9"/>
      <c r="N26" s="9"/>
    </row>
    <row r="27" spans="1:14" x14ac:dyDescent="0.2">
      <c r="A27" s="7"/>
      <c r="B27" s="29"/>
      <c r="D27" s="29"/>
      <c r="E27" s="9"/>
      <c r="F27" s="9"/>
      <c r="G27" s="9"/>
      <c r="H27" s="9"/>
      <c r="N27" s="9"/>
    </row>
    <row r="28" spans="1:14" x14ac:dyDescent="0.2">
      <c r="A28" s="7"/>
      <c r="B28" s="29" t="s">
        <v>25</v>
      </c>
      <c r="E28" s="9"/>
      <c r="F28" s="9"/>
    </row>
    <row r="29" spans="1:14" ht="25.5" x14ac:dyDescent="0.2">
      <c r="A29" s="41">
        <v>11</v>
      </c>
      <c r="B29" s="42" t="s">
        <v>37</v>
      </c>
      <c r="C29">
        <v>1</v>
      </c>
      <c r="D29" s="29" t="s">
        <v>3</v>
      </c>
      <c r="E29" s="39"/>
      <c r="F29" s="8">
        <f t="shared" si="0"/>
        <v>0</v>
      </c>
    </row>
    <row r="30" spans="1:14" x14ac:dyDescent="0.2">
      <c r="A30" s="7">
        <v>12</v>
      </c>
      <c r="B30" s="29" t="s">
        <v>39</v>
      </c>
      <c r="C30">
        <v>1</v>
      </c>
      <c r="D30" s="29" t="s">
        <v>3</v>
      </c>
      <c r="E30" s="39"/>
      <c r="F30" s="8">
        <f t="shared" si="0"/>
        <v>0</v>
      </c>
      <c r="N30" s="9"/>
    </row>
    <row r="31" spans="1:14" x14ac:dyDescent="0.2">
      <c r="A31" s="41">
        <v>13</v>
      </c>
      <c r="B31" s="42" t="s">
        <v>40</v>
      </c>
      <c r="C31">
        <v>1</v>
      </c>
      <c r="D31" s="29" t="s">
        <v>3</v>
      </c>
      <c r="E31" s="39"/>
      <c r="F31" s="8">
        <f t="shared" si="0"/>
        <v>0</v>
      </c>
    </row>
    <row r="32" spans="1:14" x14ac:dyDescent="0.2">
      <c r="A32" s="7">
        <v>14</v>
      </c>
      <c r="B32" s="29" t="s">
        <v>47</v>
      </c>
      <c r="C32">
        <v>1</v>
      </c>
      <c r="D32" s="29" t="s">
        <v>3</v>
      </c>
      <c r="E32" s="39"/>
      <c r="F32" s="8">
        <f t="shared" si="0"/>
        <v>0</v>
      </c>
      <c r="N32" s="9"/>
    </row>
    <row r="33" spans="1:14" x14ac:dyDescent="0.2">
      <c r="A33" s="7">
        <v>15</v>
      </c>
      <c r="B33" s="29" t="s">
        <v>48</v>
      </c>
      <c r="C33">
        <v>1</v>
      </c>
      <c r="D33" s="29" t="s">
        <v>3</v>
      </c>
      <c r="E33" s="39"/>
      <c r="F33" s="8">
        <f t="shared" si="0"/>
        <v>0</v>
      </c>
      <c r="N33" s="9"/>
    </row>
    <row r="34" spans="1:14" x14ac:dyDescent="0.2">
      <c r="A34" s="41">
        <v>16</v>
      </c>
      <c r="B34" s="42" t="s">
        <v>41</v>
      </c>
      <c r="C34">
        <v>1</v>
      </c>
      <c r="D34" s="29" t="s">
        <v>3</v>
      </c>
      <c r="E34" s="39"/>
      <c r="F34" s="8">
        <f t="shared" si="0"/>
        <v>0</v>
      </c>
    </row>
    <row r="35" spans="1:14" x14ac:dyDescent="0.2">
      <c r="A35" s="7">
        <v>17</v>
      </c>
      <c r="B35" s="29" t="s">
        <v>49</v>
      </c>
      <c r="C35">
        <v>1</v>
      </c>
      <c r="D35" s="29" t="s">
        <v>3</v>
      </c>
      <c r="E35" s="39"/>
      <c r="F35" s="8">
        <f t="shared" si="0"/>
        <v>0</v>
      </c>
      <c r="N35" s="9"/>
    </row>
    <row r="36" spans="1:14" x14ac:dyDescent="0.2">
      <c r="A36" s="7">
        <v>18</v>
      </c>
      <c r="B36" s="29" t="s">
        <v>27</v>
      </c>
      <c r="C36" s="6">
        <v>1</v>
      </c>
      <c r="D36" s="37" t="s">
        <v>3</v>
      </c>
      <c r="E36" s="40"/>
      <c r="F36" s="18">
        <f t="shared" si="0"/>
        <v>0</v>
      </c>
      <c r="K36" s="6"/>
    </row>
    <row r="37" spans="1:14" x14ac:dyDescent="0.2">
      <c r="A37" s="6"/>
      <c r="B37" s="11"/>
      <c r="C37" s="11"/>
      <c r="D37" s="11"/>
      <c r="E37" s="11"/>
      <c r="F37" s="11"/>
    </row>
    <row r="38" spans="1:14" x14ac:dyDescent="0.2">
      <c r="B38" s="30" t="s">
        <v>28</v>
      </c>
      <c r="C38" s="30"/>
      <c r="D38" s="30"/>
      <c r="E38" s="30"/>
      <c r="F38" s="31">
        <f>SUM(F17:F36)</f>
        <v>0</v>
      </c>
    </row>
    <row r="39" spans="1:14" x14ac:dyDescent="0.2">
      <c r="B39" s="30" t="s">
        <v>29</v>
      </c>
      <c r="C39" s="30">
        <v>1</v>
      </c>
      <c r="D39" s="30" t="s">
        <v>3</v>
      </c>
      <c r="E39" s="36"/>
      <c r="F39" s="38">
        <f>C39*E39</f>
        <v>0</v>
      </c>
    </row>
    <row r="40" spans="1:14" x14ac:dyDescent="0.2">
      <c r="A40" s="6"/>
      <c r="B40" s="11"/>
      <c r="C40" s="11"/>
      <c r="D40" s="11"/>
      <c r="E40" s="11"/>
      <c r="F40" s="11"/>
    </row>
    <row r="42" spans="1:14" x14ac:dyDescent="0.2">
      <c r="A42" s="9"/>
      <c r="B42" s="19" t="s">
        <v>4</v>
      </c>
      <c r="C42" s="26"/>
      <c r="D42" s="26"/>
      <c r="E42" s="26"/>
      <c r="F42" s="20">
        <f>SUM(F38:F39)</f>
        <v>0</v>
      </c>
    </row>
    <row r="44" spans="1:14" x14ac:dyDescent="0.2">
      <c r="B44" s="29"/>
      <c r="C44" s="29"/>
      <c r="D44" s="29"/>
      <c r="E44" s="32"/>
      <c r="F44" s="32"/>
      <c r="G44" s="12"/>
      <c r="H44" s="12"/>
      <c r="I44" s="13"/>
      <c r="J44" s="12"/>
    </row>
    <row r="45" spans="1:14" x14ac:dyDescent="0.2">
      <c r="B45" s="29"/>
      <c r="C45" s="12"/>
      <c r="D45" s="12"/>
      <c r="E45" s="12"/>
      <c r="F45" s="12"/>
      <c r="G45" s="12"/>
      <c r="H45" s="12"/>
      <c r="I45" s="13"/>
      <c r="J45" s="12"/>
    </row>
    <row r="51" spans="1:6" x14ac:dyDescent="0.2">
      <c r="E51" s="2"/>
    </row>
    <row r="52" spans="1:6" x14ac:dyDescent="0.2">
      <c r="E52" s="52"/>
      <c r="F52" s="52"/>
    </row>
    <row r="53" spans="1:6" x14ac:dyDescent="0.2">
      <c r="E53" s="14"/>
    </row>
    <row r="54" spans="1:6" x14ac:dyDescent="0.2">
      <c r="E54" s="14"/>
    </row>
    <row r="57" spans="1:6" ht="14.25" x14ac:dyDescent="0.2">
      <c r="A57" s="15"/>
    </row>
    <row r="58" spans="1:6" x14ac:dyDescent="0.2">
      <c r="A58" s="16"/>
    </row>
  </sheetData>
  <mergeCells count="1">
    <mergeCell ref="E52:F52"/>
  </mergeCells>
  <pageMargins left="0.54" right="0.27559055118110237" top="0.78740157480314965" bottom="0.27559055118110237" header="0.31496062992125984" footer="0.19685039370078741"/>
  <pageSetup paperSize="9" scale="10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54"/>
  <sheetViews>
    <sheetView view="pageBreakPreview" topLeftCell="A10" zoomScaleNormal="100" zoomScaleSheetLayoutView="100" workbookViewId="0">
      <selection activeCell="B3" sqref="B3"/>
    </sheetView>
  </sheetViews>
  <sheetFormatPr defaultRowHeight="12.75" x14ac:dyDescent="0.2"/>
  <cols>
    <col min="1" max="1" width="4.140625" customWidth="1"/>
    <col min="2" max="2" width="50.85546875" customWidth="1"/>
    <col min="3" max="3" width="7" customWidth="1"/>
    <col min="4" max="4" width="5.85546875" customWidth="1"/>
    <col min="5" max="5" width="10.28515625" customWidth="1"/>
    <col min="6" max="6" width="12.140625" customWidth="1"/>
    <col min="7" max="7" width="2.140625" customWidth="1"/>
    <col min="9" max="10" width="11.85546875" customWidth="1"/>
  </cols>
  <sheetData>
    <row r="2" spans="1:14" ht="15" x14ac:dyDescent="0.25">
      <c r="B2" s="27" t="s">
        <v>50</v>
      </c>
    </row>
    <row r="3" spans="1:14" x14ac:dyDescent="0.2">
      <c r="B3" t="s">
        <v>51</v>
      </c>
    </row>
    <row r="6" spans="1:14" ht="16.5" x14ac:dyDescent="0.25">
      <c r="B6" s="23" t="s">
        <v>16</v>
      </c>
    </row>
    <row r="7" spans="1:14" ht="16.5" x14ac:dyDescent="0.25">
      <c r="B7" s="1"/>
    </row>
    <row r="9" spans="1:14" ht="14.25" x14ac:dyDescent="0.2">
      <c r="B9" s="17" t="s">
        <v>17</v>
      </c>
    </row>
    <row r="10" spans="1:14" ht="14.25" x14ac:dyDescent="0.2">
      <c r="B10" s="17"/>
    </row>
    <row r="12" spans="1:14" x14ac:dyDescent="0.2">
      <c r="B12" s="2"/>
    </row>
    <row r="13" spans="1:14" ht="13.5" thickBot="1" x14ac:dyDescent="0.25">
      <c r="A13" s="3" t="s">
        <v>0</v>
      </c>
      <c r="B13" s="4" t="s">
        <v>1</v>
      </c>
      <c r="C13" s="4" t="s">
        <v>18</v>
      </c>
      <c r="D13" s="4" t="s">
        <v>19</v>
      </c>
      <c r="E13" s="5" t="s">
        <v>20</v>
      </c>
      <c r="F13" s="5" t="s">
        <v>2</v>
      </c>
    </row>
    <row r="14" spans="1:14" ht="13.5" thickTop="1" x14ac:dyDescent="0.2"/>
    <row r="15" spans="1:14" x14ac:dyDescent="0.2">
      <c r="B15" s="29" t="s">
        <v>52</v>
      </c>
      <c r="J15" s="28"/>
      <c r="K15" s="28"/>
    </row>
    <row r="16" spans="1:14" x14ac:dyDescent="0.2">
      <c r="A16" s="7">
        <v>1</v>
      </c>
      <c r="B16" s="29" t="s">
        <v>53</v>
      </c>
      <c r="C16">
        <v>10</v>
      </c>
      <c r="D16" t="s">
        <v>22</v>
      </c>
      <c r="E16" s="39"/>
      <c r="F16" s="8">
        <f>C16*E16</f>
        <v>0</v>
      </c>
      <c r="G16" s="9"/>
      <c r="H16" s="9"/>
      <c r="N16" s="9"/>
    </row>
    <row r="17" spans="1:14" x14ac:dyDescent="0.2">
      <c r="A17" s="7">
        <v>2</v>
      </c>
      <c r="B17" s="29" t="s">
        <v>54</v>
      </c>
      <c r="C17">
        <v>1</v>
      </c>
      <c r="D17" s="29" t="s">
        <v>3</v>
      </c>
      <c r="E17" s="39"/>
      <c r="F17" s="9">
        <f t="shared" ref="F17:F30" si="0">C17*E17</f>
        <v>0</v>
      </c>
      <c r="G17" s="9"/>
      <c r="H17" s="9"/>
      <c r="N17" s="9"/>
    </row>
    <row r="18" spans="1:14" x14ac:dyDescent="0.2">
      <c r="A18" s="7">
        <v>3</v>
      </c>
      <c r="B18" s="29" t="s">
        <v>55</v>
      </c>
      <c r="C18">
        <v>1</v>
      </c>
      <c r="D18" s="29" t="s">
        <v>3</v>
      </c>
      <c r="E18" s="39"/>
      <c r="F18" s="9">
        <f t="shared" si="0"/>
        <v>0</v>
      </c>
      <c r="G18" s="9"/>
      <c r="H18" s="9"/>
      <c r="I18" s="29"/>
      <c r="N18" s="9"/>
    </row>
    <row r="19" spans="1:14" x14ac:dyDescent="0.2">
      <c r="A19" s="7">
        <v>4</v>
      </c>
      <c r="B19" s="29" t="s">
        <v>56</v>
      </c>
      <c r="C19">
        <v>10</v>
      </c>
      <c r="D19" s="29" t="s">
        <v>22</v>
      </c>
      <c r="E19" s="39"/>
      <c r="F19" s="9">
        <f t="shared" si="0"/>
        <v>0</v>
      </c>
      <c r="G19" s="9"/>
      <c r="H19" s="9"/>
      <c r="I19" s="29"/>
      <c r="N19" s="9"/>
    </row>
    <row r="20" spans="1:14" x14ac:dyDescent="0.2">
      <c r="A20" s="7">
        <v>5</v>
      </c>
      <c r="B20" s="29" t="s">
        <v>57</v>
      </c>
      <c r="C20">
        <v>1</v>
      </c>
      <c r="D20" s="29" t="s">
        <v>3</v>
      </c>
      <c r="E20" s="39"/>
      <c r="F20" s="9">
        <f t="shared" si="0"/>
        <v>0</v>
      </c>
      <c r="G20" s="9"/>
      <c r="H20" s="9"/>
      <c r="N20" s="9"/>
    </row>
    <row r="21" spans="1:14" x14ac:dyDescent="0.2">
      <c r="A21" s="7"/>
      <c r="E21" s="9"/>
      <c r="F21" s="9"/>
    </row>
    <row r="22" spans="1:14" x14ac:dyDescent="0.2">
      <c r="B22" s="29" t="s">
        <v>58</v>
      </c>
      <c r="E22" s="9"/>
    </row>
    <row r="23" spans="1:14" x14ac:dyDescent="0.2">
      <c r="A23" s="7">
        <v>6</v>
      </c>
      <c r="B23" s="29" t="s">
        <v>59</v>
      </c>
      <c r="C23">
        <v>2.5</v>
      </c>
      <c r="D23" s="29" t="s">
        <v>24</v>
      </c>
      <c r="E23" s="39"/>
      <c r="F23" s="8">
        <f t="shared" si="0"/>
        <v>0</v>
      </c>
    </row>
    <row r="24" spans="1:14" x14ac:dyDescent="0.2">
      <c r="A24" s="7">
        <v>7</v>
      </c>
      <c r="B24" s="29" t="s">
        <v>69</v>
      </c>
      <c r="C24">
        <v>4</v>
      </c>
      <c r="D24" s="29" t="s">
        <v>22</v>
      </c>
      <c r="E24" s="39"/>
      <c r="F24" s="8">
        <f t="shared" si="0"/>
        <v>0</v>
      </c>
      <c r="N24" s="9"/>
    </row>
    <row r="25" spans="1:14" x14ac:dyDescent="0.2">
      <c r="A25" s="7">
        <v>8</v>
      </c>
      <c r="B25" s="29" t="s">
        <v>70</v>
      </c>
      <c r="C25" s="6">
        <v>10</v>
      </c>
      <c r="D25" s="37" t="s">
        <v>22</v>
      </c>
      <c r="E25" s="40"/>
      <c r="F25" s="18">
        <f t="shared" si="0"/>
        <v>0</v>
      </c>
    </row>
    <row r="26" spans="1:14" x14ac:dyDescent="0.2">
      <c r="A26" s="7">
        <v>9</v>
      </c>
      <c r="B26" s="29" t="s">
        <v>60</v>
      </c>
      <c r="C26" s="18">
        <v>1</v>
      </c>
      <c r="D26" s="30" t="s">
        <v>3</v>
      </c>
      <c r="E26" s="40"/>
      <c r="F26" s="18">
        <f t="shared" si="0"/>
        <v>0</v>
      </c>
    </row>
    <row r="27" spans="1:14" x14ac:dyDescent="0.2">
      <c r="A27" s="7">
        <v>10</v>
      </c>
      <c r="B27" s="29" t="s">
        <v>61</v>
      </c>
      <c r="C27" s="18">
        <v>1</v>
      </c>
      <c r="D27" s="30" t="s">
        <v>3</v>
      </c>
      <c r="E27" s="40"/>
      <c r="F27" s="18">
        <f t="shared" si="0"/>
        <v>0</v>
      </c>
    </row>
    <row r="28" spans="1:14" x14ac:dyDescent="0.2">
      <c r="A28" s="7">
        <v>11</v>
      </c>
      <c r="B28" s="29" t="s">
        <v>62</v>
      </c>
      <c r="C28" s="18">
        <v>1</v>
      </c>
      <c r="D28" s="30" t="s">
        <v>3</v>
      </c>
      <c r="E28" s="40"/>
      <c r="F28" s="18">
        <f t="shared" si="0"/>
        <v>0</v>
      </c>
    </row>
    <row r="29" spans="1:14" x14ac:dyDescent="0.2">
      <c r="A29" s="7">
        <v>12</v>
      </c>
      <c r="B29" s="29" t="s">
        <v>63</v>
      </c>
      <c r="C29" s="18">
        <v>1</v>
      </c>
      <c r="D29" s="30" t="s">
        <v>3</v>
      </c>
      <c r="E29" s="40"/>
      <c r="F29" s="18">
        <f t="shared" si="0"/>
        <v>0</v>
      </c>
    </row>
    <row r="30" spans="1:14" x14ac:dyDescent="0.2">
      <c r="A30" s="7">
        <v>13</v>
      </c>
      <c r="B30" s="29" t="s">
        <v>64</v>
      </c>
      <c r="C30" s="18">
        <v>1</v>
      </c>
      <c r="D30" s="30" t="s">
        <v>3</v>
      </c>
      <c r="E30" s="40"/>
      <c r="F30" s="18">
        <f t="shared" si="0"/>
        <v>0</v>
      </c>
    </row>
    <row r="31" spans="1:14" x14ac:dyDescent="0.2">
      <c r="A31" s="6"/>
      <c r="B31" s="11"/>
      <c r="C31" s="11"/>
      <c r="D31" s="11"/>
      <c r="E31" s="11"/>
      <c r="F31" s="11"/>
    </row>
    <row r="32" spans="1:14" x14ac:dyDescent="0.2">
      <c r="B32" s="30" t="s">
        <v>28</v>
      </c>
      <c r="C32" s="30"/>
      <c r="D32" s="30"/>
      <c r="E32" s="30"/>
      <c r="F32" s="31">
        <f>SUM(F16:F30)</f>
        <v>0</v>
      </c>
    </row>
    <row r="33" spans="1:11" x14ac:dyDescent="0.2">
      <c r="B33" s="30" t="s">
        <v>65</v>
      </c>
      <c r="C33" s="30">
        <v>1</v>
      </c>
      <c r="D33" s="30" t="s">
        <v>3</v>
      </c>
      <c r="E33" s="36"/>
      <c r="F33" s="38">
        <f>C33*E33</f>
        <v>0</v>
      </c>
    </row>
    <row r="34" spans="1:11" x14ac:dyDescent="0.2">
      <c r="A34" s="6"/>
      <c r="B34" s="11"/>
      <c r="C34" s="11"/>
      <c r="D34" s="11"/>
      <c r="E34" s="11"/>
      <c r="F34" s="11"/>
    </row>
    <row r="36" spans="1:11" x14ac:dyDescent="0.2">
      <c r="A36" s="9"/>
      <c r="B36" s="50" t="s">
        <v>66</v>
      </c>
      <c r="C36" s="50"/>
      <c r="D36" s="50"/>
      <c r="E36" s="50"/>
      <c r="F36" s="51">
        <f>SUM(F32:F33)</f>
        <v>0</v>
      </c>
    </row>
    <row r="37" spans="1:11" ht="16.5" customHeight="1" x14ac:dyDescent="0.2">
      <c r="A37" s="9"/>
      <c r="B37" s="47" t="s">
        <v>67</v>
      </c>
      <c r="C37" s="48">
        <v>3</v>
      </c>
      <c r="D37" s="48" t="s">
        <v>3</v>
      </c>
      <c r="E37" s="48"/>
      <c r="F37" s="49">
        <f>F36*C37</f>
        <v>0</v>
      </c>
    </row>
    <row r="39" spans="1:11" x14ac:dyDescent="0.2">
      <c r="B39" s="43"/>
      <c r="C39" s="43"/>
      <c r="D39" s="43"/>
      <c r="E39" s="44"/>
      <c r="F39" s="44"/>
      <c r="G39" s="45"/>
      <c r="H39" s="45"/>
      <c r="I39" s="45"/>
    </row>
    <row r="40" spans="1:11" x14ac:dyDescent="0.2">
      <c r="B40" s="43"/>
      <c r="C40" s="43"/>
      <c r="D40" s="43"/>
      <c r="E40" s="44"/>
      <c r="F40" s="44"/>
      <c r="G40" s="45"/>
      <c r="H40" s="45"/>
      <c r="I40" s="46"/>
    </row>
    <row r="41" spans="1:11" x14ac:dyDescent="0.2">
      <c r="B41" s="29"/>
      <c r="C41" s="45"/>
      <c r="D41" s="45"/>
      <c r="E41" s="45"/>
      <c r="F41" s="45"/>
      <c r="G41" s="45"/>
      <c r="H41" s="45"/>
      <c r="I41" s="46"/>
      <c r="J41" s="12"/>
      <c r="K41" s="12"/>
    </row>
    <row r="42" spans="1:11" x14ac:dyDescent="0.2">
      <c r="J42" s="13"/>
      <c r="K42" s="12"/>
    </row>
    <row r="43" spans="1:11" x14ac:dyDescent="0.2">
      <c r="J43" s="13"/>
      <c r="K43" s="12"/>
    </row>
    <row r="46" spans="1:11" x14ac:dyDescent="0.2">
      <c r="E46" s="2"/>
    </row>
    <row r="47" spans="1:11" x14ac:dyDescent="0.2">
      <c r="E47" s="52"/>
      <c r="F47" s="52"/>
    </row>
    <row r="48" spans="1:11" x14ac:dyDescent="0.2">
      <c r="E48" s="14"/>
    </row>
    <row r="49" spans="1:5" x14ac:dyDescent="0.2">
      <c r="E49" s="14"/>
    </row>
    <row r="53" spans="1:5" ht="14.25" x14ac:dyDescent="0.2">
      <c r="A53" s="15"/>
    </row>
    <row r="54" spans="1:5" x14ac:dyDescent="0.2">
      <c r="A54" s="16"/>
    </row>
  </sheetData>
  <mergeCells count="1">
    <mergeCell ref="E47:F47"/>
  </mergeCells>
  <pageMargins left="0.59055118110236227" right="0.27559055118110237" top="0.78740157480314965" bottom="0.39370078740157483" header="0.31496062992125984" footer="0.31496062992125984"/>
  <pageSetup paperSize="9" scale="10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view="pageBreakPreview" zoomScaleNormal="100" zoomScaleSheetLayoutView="100" workbookViewId="0">
      <selection activeCell="C20" sqref="C20"/>
    </sheetView>
  </sheetViews>
  <sheetFormatPr defaultRowHeight="12.75" x14ac:dyDescent="0.2"/>
  <cols>
    <col min="1" max="1" width="4.140625" customWidth="1"/>
    <col min="2" max="2" width="50" customWidth="1"/>
    <col min="3" max="3" width="7.7109375" customWidth="1"/>
    <col min="4" max="4" width="5.85546875" customWidth="1"/>
    <col min="5" max="5" width="10.28515625" customWidth="1"/>
    <col min="6" max="6" width="12.85546875" customWidth="1"/>
    <col min="7" max="7" width="2.140625" customWidth="1"/>
    <col min="9" max="9" width="11.85546875" customWidth="1"/>
    <col min="11" max="11" width="11.85546875" customWidth="1"/>
  </cols>
  <sheetData>
    <row r="1" spans="1:10" x14ac:dyDescent="0.2">
      <c r="B1" t="s">
        <v>86</v>
      </c>
    </row>
    <row r="2" spans="1:10" ht="15" x14ac:dyDescent="0.25">
      <c r="B2" s="27" t="s">
        <v>6</v>
      </c>
    </row>
    <row r="5" spans="1:10" ht="9.75" customHeight="1" x14ac:dyDescent="0.2"/>
    <row r="7" spans="1:10" ht="16.5" x14ac:dyDescent="0.25">
      <c r="B7" s="23" t="s">
        <v>7</v>
      </c>
    </row>
    <row r="8" spans="1:10" ht="9.75" customHeight="1" x14ac:dyDescent="0.25">
      <c r="B8" s="1"/>
    </row>
    <row r="10" spans="1:10" ht="14.25" x14ac:dyDescent="0.2">
      <c r="B10" s="17" t="s">
        <v>8</v>
      </c>
    </row>
    <row r="11" spans="1:10" ht="14.25" x14ac:dyDescent="0.2">
      <c r="B11" s="17" t="s">
        <v>68</v>
      </c>
    </row>
    <row r="13" spans="1:10" x14ac:dyDescent="0.2">
      <c r="B13" s="2"/>
    </row>
    <row r="14" spans="1:10" ht="19.5" customHeight="1" thickBot="1" x14ac:dyDescent="0.25">
      <c r="A14" s="3" t="s">
        <v>0</v>
      </c>
      <c r="B14" s="4" t="s">
        <v>1</v>
      </c>
      <c r="C14" s="4"/>
      <c r="D14" s="4"/>
      <c r="E14" s="5"/>
      <c r="F14" s="5" t="s">
        <v>2</v>
      </c>
    </row>
    <row r="15" spans="1:10" ht="6" customHeight="1" thickTop="1" x14ac:dyDescent="0.2"/>
    <row r="16" spans="1:10" ht="15" customHeight="1" x14ac:dyDescent="0.2">
      <c r="B16" s="10"/>
      <c r="I16" s="28"/>
      <c r="J16" s="28"/>
    </row>
    <row r="17" spans="1:16" ht="25.5" customHeight="1" x14ac:dyDescent="0.2">
      <c r="A17" s="7">
        <v>1</v>
      </c>
      <c r="B17" s="29" t="s">
        <v>10</v>
      </c>
      <c r="C17" s="33"/>
      <c r="D17" s="33"/>
      <c r="E17" s="33"/>
      <c r="F17" s="36">
        <f>PALISÁDY!$F$36</f>
        <v>0</v>
      </c>
      <c r="G17" s="9"/>
      <c r="H17" s="9"/>
      <c r="P17" s="9"/>
    </row>
    <row r="18" spans="1:16" ht="25.5" customHeight="1" x14ac:dyDescent="0.2">
      <c r="A18" s="7">
        <v>2</v>
      </c>
      <c r="B18" s="29" t="s">
        <v>11</v>
      </c>
      <c r="C18" s="33"/>
      <c r="D18" s="33"/>
      <c r="E18" s="33"/>
      <c r="F18" s="36">
        <f>'PLOT-PLETIVO'!$F$40</f>
        <v>0</v>
      </c>
      <c r="G18" s="9"/>
      <c r="H18" s="9"/>
      <c r="P18" s="9"/>
    </row>
    <row r="19" spans="1:16" ht="25.5" customHeight="1" x14ac:dyDescent="0.2">
      <c r="A19" s="7">
        <v>3</v>
      </c>
      <c r="B19" s="29" t="s">
        <v>12</v>
      </c>
      <c r="C19" s="33"/>
      <c r="D19" s="33"/>
      <c r="E19" s="33"/>
      <c r="F19" s="36">
        <f>'PLOT-PLOTOVKY'!$F$42</f>
        <v>0</v>
      </c>
      <c r="G19" s="9"/>
      <c r="H19" s="9"/>
      <c r="P19" s="9"/>
    </row>
    <row r="20" spans="1:16" ht="25.5" customHeight="1" x14ac:dyDescent="0.2">
      <c r="A20" s="7">
        <v>4</v>
      </c>
      <c r="B20" s="29" t="s">
        <v>13</v>
      </c>
      <c r="C20" s="33"/>
      <c r="D20" s="33"/>
      <c r="E20" s="33"/>
      <c r="F20" s="36">
        <f>PERGOLY!$F$37</f>
        <v>0</v>
      </c>
      <c r="G20" s="9"/>
      <c r="H20" s="9"/>
      <c r="P20" s="9"/>
    </row>
    <row r="21" spans="1:16" x14ac:dyDescent="0.2">
      <c r="A21" s="7"/>
      <c r="C21" s="33"/>
      <c r="D21" s="33"/>
      <c r="E21" s="33"/>
      <c r="F21" s="9"/>
      <c r="G21" s="9"/>
      <c r="H21" s="9"/>
      <c r="P21" s="9"/>
    </row>
    <row r="22" spans="1:16" x14ac:dyDescent="0.2">
      <c r="A22" s="7"/>
      <c r="B22" s="10"/>
      <c r="F22" s="9"/>
    </row>
    <row r="23" spans="1:16" x14ac:dyDescent="0.2">
      <c r="A23" s="7"/>
      <c r="C23" s="18"/>
      <c r="D23" s="18"/>
      <c r="E23" s="18"/>
      <c r="F23" s="18"/>
      <c r="M23" s="6"/>
    </row>
    <row r="24" spans="1:16" ht="6.75" customHeight="1" x14ac:dyDescent="0.2">
      <c r="A24" s="6"/>
      <c r="B24" s="11"/>
      <c r="C24" s="11"/>
      <c r="D24" s="11"/>
      <c r="E24" s="11"/>
      <c r="F24" s="11"/>
    </row>
    <row r="25" spans="1:16" ht="18.75" customHeight="1" x14ac:dyDescent="0.2">
      <c r="B25" s="30" t="s">
        <v>14</v>
      </c>
      <c r="C25" s="24"/>
      <c r="D25" s="24"/>
      <c r="E25" s="24"/>
      <c r="F25" s="25">
        <f>SUM(F17:F23)</f>
        <v>0</v>
      </c>
    </row>
    <row r="26" spans="1:16" ht="6.75" customHeight="1" x14ac:dyDescent="0.2">
      <c r="A26" s="6"/>
      <c r="B26" s="11"/>
      <c r="C26" s="11"/>
      <c r="D26" s="11"/>
      <c r="E26" s="11"/>
      <c r="F26" s="11"/>
    </row>
    <row r="28" spans="1:16" ht="19.5" customHeight="1" x14ac:dyDescent="0.2">
      <c r="A28" s="9"/>
      <c r="B28" s="34" t="s">
        <v>4</v>
      </c>
      <c r="C28" s="18"/>
      <c r="D28" s="18"/>
      <c r="E28" s="18"/>
      <c r="F28" s="35">
        <f>SUM(F25:F25)</f>
        <v>0</v>
      </c>
    </row>
    <row r="29" spans="1:16" ht="19.5" customHeight="1" x14ac:dyDescent="0.2">
      <c r="A29" s="9"/>
      <c r="B29" s="30" t="s">
        <v>9</v>
      </c>
      <c r="C29" s="30"/>
      <c r="D29" s="30"/>
      <c r="E29" s="30"/>
      <c r="F29" s="31">
        <f>F28*0.21</f>
        <v>0</v>
      </c>
    </row>
    <row r="30" spans="1:16" ht="15" customHeight="1" x14ac:dyDescent="0.2">
      <c r="B30" s="29" t="s">
        <v>5</v>
      </c>
      <c r="C30" s="29"/>
      <c r="D30" s="29"/>
      <c r="E30" s="29"/>
      <c r="F30" s="32">
        <f>F28*1.21</f>
        <v>0</v>
      </c>
    </row>
    <row r="32" spans="1:16" x14ac:dyDescent="0.2">
      <c r="B32" s="21"/>
      <c r="C32" s="21"/>
      <c r="D32" s="21"/>
      <c r="E32" s="22"/>
      <c r="F32" s="22"/>
      <c r="G32" s="12"/>
      <c r="H32" s="12"/>
      <c r="K32" s="12"/>
      <c r="L32" s="12"/>
    </row>
    <row r="33" spans="2:12" x14ac:dyDescent="0.2">
      <c r="B33" s="21"/>
      <c r="C33" s="21"/>
      <c r="D33" s="21"/>
      <c r="E33" s="22"/>
      <c r="F33" s="22"/>
      <c r="G33" s="12"/>
      <c r="H33" s="12"/>
      <c r="K33" s="13"/>
      <c r="L33" s="12"/>
    </row>
    <row r="34" spans="2:12" x14ac:dyDescent="0.2">
      <c r="B34" s="29"/>
      <c r="C34" s="12"/>
      <c r="D34" s="12"/>
      <c r="E34" s="12"/>
      <c r="F34" s="12"/>
      <c r="G34" s="12"/>
      <c r="H34" s="12"/>
      <c r="K34" s="13"/>
      <c r="L34" s="12"/>
    </row>
    <row r="36" spans="2:12" x14ac:dyDescent="0.2">
      <c r="B36" t="s">
        <v>82</v>
      </c>
      <c r="I36" s="12"/>
      <c r="J36" s="12"/>
    </row>
    <row r="37" spans="2:12" x14ac:dyDescent="0.2">
      <c r="I37" s="13"/>
      <c r="J37" s="12"/>
    </row>
    <row r="38" spans="2:12" x14ac:dyDescent="0.2">
      <c r="I38" s="13"/>
      <c r="J38" s="12"/>
    </row>
    <row r="40" spans="2:12" x14ac:dyDescent="0.2">
      <c r="B40" t="s">
        <v>83</v>
      </c>
    </row>
    <row r="42" spans="2:12" x14ac:dyDescent="0.2">
      <c r="E42" s="2"/>
    </row>
    <row r="43" spans="2:12" x14ac:dyDescent="0.2">
      <c r="E43" s="52"/>
      <c r="F43" s="52"/>
    </row>
    <row r="44" spans="2:12" ht="15.75" customHeight="1" x14ac:dyDescent="0.2">
      <c r="E44" s="14"/>
    </row>
    <row r="45" spans="2:12" x14ac:dyDescent="0.2">
      <c r="E45" s="14"/>
    </row>
    <row r="46" spans="2:12" x14ac:dyDescent="0.2">
      <c r="B46" t="s">
        <v>84</v>
      </c>
    </row>
    <row r="47" spans="2:12" x14ac:dyDescent="0.2">
      <c r="B47" t="s">
        <v>85</v>
      </c>
    </row>
    <row r="54" spans="1:1" ht="14.25" x14ac:dyDescent="0.2">
      <c r="A54" s="15"/>
    </row>
    <row r="55" spans="1:1" x14ac:dyDescent="0.2">
      <c r="A55" s="16"/>
    </row>
  </sheetData>
  <mergeCells count="1">
    <mergeCell ref="E43:F43"/>
  </mergeCells>
  <phoneticPr fontId="10" type="noConversion"/>
  <pageMargins left="0.73" right="0.27559055118110237" top="0.67" bottom="0.23622047244094491" header="0.51181102362204722" footer="0.19685039370078741"/>
  <pageSetup paperSize="9" scale="103" orientation="portrait" horizontalDpi="4294967293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PALISÁDY</vt:lpstr>
      <vt:lpstr>PLOT-PLETIVO</vt:lpstr>
      <vt:lpstr>PLOT-PLOTOVKY</vt:lpstr>
      <vt:lpstr>PERGOLY</vt:lpstr>
      <vt:lpstr>REKAPITULACE</vt:lpstr>
      <vt:lpstr>PALISÁDY!Oblast_tisku</vt:lpstr>
      <vt:lpstr>'PLOT-PLETIVO'!Oblast_tisku</vt:lpstr>
      <vt:lpstr>'PLOT-PLOTOVKY'!Oblast_tisku</vt:lpstr>
      <vt:lpstr>REKAPITULACE!Oblast_tisku</vt:lpstr>
    </vt:vector>
  </TitlesOfParts>
  <Company>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Baoba cz</dc:creator>
  <cp:lastModifiedBy>Pavla Čermáková</cp:lastModifiedBy>
  <cp:lastPrinted>2020-05-13T12:57:19Z</cp:lastPrinted>
  <dcterms:created xsi:type="dcterms:W3CDTF">2011-04-10T19:58:28Z</dcterms:created>
  <dcterms:modified xsi:type="dcterms:W3CDTF">2020-05-25T10:13:07Z</dcterms:modified>
</cp:coreProperties>
</file>