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571" activeTab="0"/>
  </bookViews>
  <sheets>
    <sheet name="KOTELNA" sheetId="1" r:id="rId1"/>
    <sheet name="List1" sheetId="2" r:id="rId2"/>
  </sheets>
  <definedNames>
    <definedName name="Excel_BuiltIn__FilterDatabase" localSheetId="0">'KOTELNA'!$E$146:$E$149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E127" authorId="0">
      <text>
        <r>
          <rPr>
            <b/>
            <sz val="9"/>
            <color indexed="8"/>
            <rFont val="Tahoma"/>
            <family val="2"/>
          </rPr>
          <t xml:space="preserve">uzivatel:
</t>
        </r>
        <r>
          <rPr>
            <sz val="9"/>
            <color indexed="8"/>
            <rFont val="Tahoma"/>
            <family val="2"/>
          </rPr>
          <t xml:space="preserve">DEMONTÁŽ 2x PLYNOVÝ OHŘÍVAČ VODY cca 300 l vč. izolace
DEMONTÁŽ AL KOUŘOVODU DN250 cca 4 m
DEMONTÁŽ OCELOVÉHO POTRUBÍ cca 35 m 
DEMONTÁŽ POTRUBÍ PPR cca 25 m vč. izolace
DEMONTÁŽ 1x CIRKULAČNÍ ČERPADLO DN32
DEMONTÁŽ 12x KOHOUT, POJISTNÝ VENTIL.... </t>
        </r>
      </text>
    </comment>
    <comment ref="E128" authorId="0">
      <text>
        <r>
          <rPr>
            <b/>
            <sz val="9"/>
            <color indexed="8"/>
            <rFont val="Tahoma"/>
            <family val="2"/>
          </rPr>
          <t xml:space="preserve">uzivatel:
</t>
        </r>
        <r>
          <rPr>
            <sz val="9"/>
            <color indexed="8"/>
            <rFont val="Tahoma"/>
            <family val="2"/>
          </rPr>
          <t>uzivatel:
DEMONTÁŽ 1x ROZDĚLOVAČE TOPNÝCH OKRUHŮ PRO SEDM TOPNÝCH VĚTVÍ (SVAŘENEC) vč. izolace
DEMONTÁŽ 1x SBĚRAČE TOPNÝCH OKRUHŮ PRO SEDM TOPNÝCH VĚTVÍ (SVAŘENEC) vč. izolace
DEMONTÁŽ OCELOVÉHO POTRUBÍ cca 50 m vč. izolace
DEMONTÁŽ 2x OBĚHOVÉHO ČERPADLA DN50
DEMONTÁŽ 20x ŠOUPĚ, TŘÍCESTNÝ VENTIL, FILTR (DN50)</t>
        </r>
      </text>
    </comment>
  </commentList>
</comments>
</file>

<file path=xl/sharedStrings.xml><?xml version="1.0" encoding="utf-8"?>
<sst xmlns="http://schemas.openxmlformats.org/spreadsheetml/2006/main" count="144" uniqueCount="135">
  <si>
    <t>VÝPIS ZÁKLADNÍHO MATERIÁLU - CENOVÁ KALKULACE</t>
  </si>
  <si>
    <t>akce:  GYMNÁZIUM BEROUN</t>
  </si>
  <si>
    <t>TECHNOLOGIE</t>
  </si>
  <si>
    <t xml:space="preserve">Dodávka a kompletace </t>
  </si>
  <si>
    <t xml:space="preserve"> ks/m</t>
  </si>
  <si>
    <t>jed.</t>
  </si>
  <si>
    <t>celkem</t>
  </si>
  <si>
    <t>Plynový závěsný kondenzační kotel 13 - 63 kW</t>
  </si>
  <si>
    <t>Plynový závěsný kondenzační kotel 21 - 99,5 kW</t>
  </si>
  <si>
    <t xml:space="preserve">Čerpadlová sada pro kotel </t>
  </si>
  <si>
    <t>Zpětná klapka DN 40</t>
  </si>
  <si>
    <t>Vypouštěcí kohout DN15</t>
  </si>
  <si>
    <t>Kotlový modul pro tři kotle vč. izolace</t>
  </si>
  <si>
    <t>Nepřímo ohřívaný zásobník teplé vody o ojemu 400 l</t>
  </si>
  <si>
    <t>Neutralizační box pro kaskády</t>
  </si>
  <si>
    <t>Náhradní náplň do neutralizačního box 10 kg</t>
  </si>
  <si>
    <t>Kondenzační sifon ke kotli</t>
  </si>
  <si>
    <t>Kondenzační sifon HL 136N DN40</t>
  </si>
  <si>
    <t xml:space="preserve">Ekvitermní regulátor </t>
  </si>
  <si>
    <t xml:space="preserve">Kakádový modul </t>
  </si>
  <si>
    <t xml:space="preserve">Spínací modul </t>
  </si>
  <si>
    <t xml:space="preserve">Čidlo venkovní teploty </t>
  </si>
  <si>
    <t xml:space="preserve">Čidlo topné vody </t>
  </si>
  <si>
    <t xml:space="preserve">Kotllová redkuce DN110/100 </t>
  </si>
  <si>
    <t>Kaskádový kouřovod pro dva kotle DN160/110  + adaptér + sifon</t>
  </si>
  <si>
    <t>Kaskádový kouřovod  pro jeden kotel DN160/110 - rozšíření</t>
  </si>
  <si>
    <t>Trubka s hrdlem pro kaskádu DN160 mm</t>
  </si>
  <si>
    <t>Revizní koleno 87° na kaskádě DN160 mm</t>
  </si>
  <si>
    <t>Redukce z kaskády do komína DN160/200 mm</t>
  </si>
  <si>
    <t>Sada pro vedení v šachtě DN200 mm</t>
  </si>
  <si>
    <t>Trubka s hrdlem pro svilé odkouření DN200 mm</t>
  </si>
  <si>
    <t>Potrubí HT DN40</t>
  </si>
  <si>
    <t>Hadice s opletením DN25</t>
  </si>
  <si>
    <t>Ocelová neuzavíratelná mřížka 300/400 mm do zdiva</t>
  </si>
  <si>
    <t xml:space="preserve">Vzduchovod potrubí pozink. plech 600/400 mm </t>
  </si>
  <si>
    <t xml:space="preserve">Vzduchovod oblouk pozink. plech 600/400 mm </t>
  </si>
  <si>
    <t>Hydraulická vyhýbka - 280 kW vč. izolace</t>
  </si>
  <si>
    <t>Rozdělovač a sběrač pro tři topné okruhy - 280 kW vč. izolace</t>
  </si>
  <si>
    <t xml:space="preserve">Čerpadlová jednotka FL-MK DN50 směšovaná 50-100F </t>
  </si>
  <si>
    <t>Čerpadlová jednotka V-UK DN32 nesměšovaná 25-60</t>
  </si>
  <si>
    <t xml:space="preserve">Servomotor pro skupiny FL-MK DN50 - 230 V </t>
  </si>
  <si>
    <t>Magnetický odlučovač pro hydraulickou vyhýbku</t>
  </si>
  <si>
    <t>Přechodové šroubení rozdělovač/stabilizátor DN80/100</t>
  </si>
  <si>
    <t>Přechodové šroubení victaulic/příruba DN80/6</t>
  </si>
  <si>
    <t>Šroubení victaulic/přivaření DN50</t>
  </si>
  <si>
    <t>Přechodové šroubení DN50</t>
  </si>
  <si>
    <t>Označovací štítky na rozdělovač</t>
  </si>
  <si>
    <t>Ocelová skříň rozvaděče</t>
  </si>
  <si>
    <t>Elektro materiál</t>
  </si>
  <si>
    <t>Poruchová signalizace Kotelník 1.0 (sada)</t>
  </si>
  <si>
    <t>Napájecí zdroj (v sadě)</t>
  </si>
  <si>
    <t>Tlakové čidlo (v sadě)</t>
  </si>
  <si>
    <t>Čidlo zaplavení (v sadě)</t>
  </si>
  <si>
    <t>Čidlo teploty prostoru (v sadě)</t>
  </si>
  <si>
    <t>Čidlo teploty systému (v sadě)</t>
  </si>
  <si>
    <t xml:space="preserve">Čidlo úniku plynu </t>
  </si>
  <si>
    <t xml:space="preserve">Čidlo úniku CO </t>
  </si>
  <si>
    <t>GSM modul (volitelné)</t>
  </si>
  <si>
    <t>Tlaková expanzní nádrž N600/6 o objemu 600 l</t>
  </si>
  <si>
    <t xml:space="preserve">Kulový kohout DN25 se zajištěním </t>
  </si>
  <si>
    <t>Pojistný ventil DN20 - otv.př. 4,0 bar</t>
  </si>
  <si>
    <t>Manometr průměru 60 mm, 0 - 6,0 bar</t>
  </si>
  <si>
    <t>Třícestný zkušební kohout, M20x1,5</t>
  </si>
  <si>
    <t>Ocelová trubka závitová, DN25</t>
  </si>
  <si>
    <t>Varný nátrubek závit., DN10</t>
  </si>
  <si>
    <t>Varný nátrubek závit., DN15</t>
  </si>
  <si>
    <t>Automatický odvzdušňovací ventil DN10</t>
  </si>
  <si>
    <t>Zpětná klapka DN 25</t>
  </si>
  <si>
    <t>KKO kohout DN25 - R910 - voda</t>
  </si>
  <si>
    <t>KKO kohoutDN25 - R910 - voda</t>
  </si>
  <si>
    <t>Mosazný filtr FWS 1" (MS31)</t>
  </si>
  <si>
    <t xml:space="preserve">Zpětná klapka DN 25 </t>
  </si>
  <si>
    <t>Pancéřová hadice DN25</t>
  </si>
  <si>
    <t>sada šroubení k pancéřová hadici DN25</t>
  </si>
  <si>
    <t>Automatické doplňování vody Compact</t>
  </si>
  <si>
    <t xml:space="preserve">Měření vodivosti vody </t>
  </si>
  <si>
    <t xml:space="preserve">Externí tlakové čidlo vody </t>
  </si>
  <si>
    <t>Změkčovač vody (katex/anex) Mix-Bed V 1035</t>
  </si>
  <si>
    <t>KKO kohout DN15 - R950 - plyn</t>
  </si>
  <si>
    <t>KKO kohout vzorkovací DN15 - plyn</t>
  </si>
  <si>
    <t>Manometr průměru 160 mm, 0 - 6 kPa, M20x1,5</t>
  </si>
  <si>
    <t>Kondenzační smyčka, M20x1,5</t>
  </si>
  <si>
    <t>Přírubový plynový havarijní uzávěr EVH 1050/P DN50/16</t>
  </si>
  <si>
    <t>Přírubový plynový filtr PFP 1050 DN50/16</t>
  </si>
  <si>
    <t>Příruba varná s krkem  DN50/16</t>
  </si>
  <si>
    <t>KKO kohout DN50 - R950 - plyn</t>
  </si>
  <si>
    <t>Ocelová trubka hladká bezešvá 57/2,9 mm, DN50</t>
  </si>
  <si>
    <t>Ocelová trubka hladká bezešvá 89/3,6 mm, DN80</t>
  </si>
  <si>
    <t>Ocelová trubka závitová, DN15</t>
  </si>
  <si>
    <t>Ocelová redukce kovaná DN50/80</t>
  </si>
  <si>
    <t>KKO kohout DN40 - R910 - voda</t>
  </si>
  <si>
    <t>Zpětná klapka DN25</t>
  </si>
  <si>
    <t>Pojistný ventil se zp. klapkou TE-2852 DN20</t>
  </si>
  <si>
    <t>Filtr DN25</t>
  </si>
  <si>
    <t>Cirkulační čerpadlo na teplou vodu DN32</t>
  </si>
  <si>
    <t>Manometr průměru 60 mm, 0-1,0 Mpa</t>
  </si>
  <si>
    <t>Tlaková expanzní nádrž DD18/10 o objemu 18 l</t>
  </si>
  <si>
    <t xml:space="preserve">Kulový kohout DN20 se zajištěním </t>
  </si>
  <si>
    <t>Konzola s páskou pro expanzi</t>
  </si>
  <si>
    <t>Ocelová trubka hladká bezešvá 38/2,6 mm, DN32</t>
  </si>
  <si>
    <t>Ocelová trubka hladká bezešvá 76/3,2 mm, DN65</t>
  </si>
  <si>
    <t>Izolace s hliníkovou folií 35/30 mm</t>
  </si>
  <si>
    <t>Izolace s hliníkovou folií 60/60 mm</t>
  </si>
  <si>
    <t>Izolace s hliníkovou folií 76/60 mm</t>
  </si>
  <si>
    <t>Plastové tlakové potrubí PPR25, PN16</t>
  </si>
  <si>
    <t>Plastové tlakové potrubí PPR40, PN20</t>
  </si>
  <si>
    <t>Plastové tlakové potrubí PPR50, PN20</t>
  </si>
  <si>
    <t>Plastové tlakové potrubí PPR63, PN16</t>
  </si>
  <si>
    <t>Izolace na potrubí Tube 28/9 mm</t>
  </si>
  <si>
    <t>Izolace na potrubí Tube 42/19 mm</t>
  </si>
  <si>
    <t>Izolace na potrubí Tube 54/19 mm</t>
  </si>
  <si>
    <t>Izolace na potrubí Tube 64/9 mm</t>
  </si>
  <si>
    <t>Propojovací materiál, těsnění (odhad)</t>
  </si>
  <si>
    <t>Materiál celkem</t>
  </si>
  <si>
    <t>Demontáž zásobníků teplé vody, rozvodů, regulace, izolace, kouřovod</t>
  </si>
  <si>
    <t>Demontáž předávací stanice, rozdělovač, sběrač, regulace, izolace</t>
  </si>
  <si>
    <t>Demontáž ocelového potrubí, izolace</t>
  </si>
  <si>
    <t>Demontáž pohledu zpětná montáž (28000/1000 ve v.2800)</t>
  </si>
  <si>
    <t>Malba prostoru kotelny (5500/3400/v.2800)</t>
  </si>
  <si>
    <t>Vybourání podlahy (1200/2500/v.100) a odvoz suti</t>
  </si>
  <si>
    <t>Pokládka dlažby (1200/2500)</t>
  </si>
  <si>
    <t>montáž techologie (kotle, zásobník, expanze, rozdělovač)</t>
  </si>
  <si>
    <t>montáž spalinové cesty</t>
  </si>
  <si>
    <t>montáž elektro</t>
  </si>
  <si>
    <t>revizní zpráva elektro</t>
  </si>
  <si>
    <t>revizní zpráva plynu</t>
  </si>
  <si>
    <t>revizní zpráva spalinových cest</t>
  </si>
  <si>
    <t>zpracování místního provozního řádu kotelny</t>
  </si>
  <si>
    <t>zpracování revizní knihy plynového zařízení</t>
  </si>
  <si>
    <t>zaškolení obsluhy plynového zařízení</t>
  </si>
  <si>
    <t>uvedení zařízení do provozu</t>
  </si>
  <si>
    <t>režie (doprava, spotřební materiál..)</t>
  </si>
  <si>
    <t>Práce celkem</t>
  </si>
  <si>
    <t>kotelna celkem bez DPH celkem</t>
  </si>
  <si>
    <t>kotelna celkem s DPH 21% celkem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</si>
</sst>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x &quot;0.00&quot; =&quot;"/>
    <numFmt numFmtId="165" formatCode="#,##0.00&quot; m3&quot;"/>
    <numFmt numFmtId="166" formatCode="#,##0&quot;,-&quot;"/>
    <numFmt numFmtId="167" formatCode="_-* #,##0.00\ _K_č_-;\-* #,##0.00\ _K_č_-;_-* \-??\ _K_č_-;_-@_-"/>
    <numFmt numFmtId="168" formatCode="#,##0&quot; ,-&quot;"/>
  </numFmts>
  <fonts count="54">
    <font>
      <sz val="10"/>
      <name val="Times New Roman CE"/>
      <family val="1"/>
    </font>
    <font>
      <sz val="10"/>
      <name val="Arial"/>
      <family val="0"/>
    </font>
    <font>
      <sz val="10"/>
      <name val="Times New Roman"/>
      <family val="1"/>
    </font>
    <font>
      <b/>
      <sz val="16"/>
      <color indexed="12"/>
      <name val="Times New Roman CE"/>
      <family val="1"/>
    </font>
    <font>
      <b/>
      <sz val="16"/>
      <name val="Times New Roman CE"/>
      <family val="1"/>
    </font>
    <font>
      <b/>
      <u val="single"/>
      <sz val="16"/>
      <name val="Times New Roman"/>
      <family val="1"/>
    </font>
    <font>
      <b/>
      <u val="single"/>
      <sz val="16"/>
      <color indexed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0"/>
      <color indexed="10"/>
      <name val="Times New Roman"/>
      <family val="1"/>
    </font>
    <font>
      <sz val="8"/>
      <name val="Times New Roman CE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Times New Roman CE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67" fontId="0" fillId="0" borderId="0" applyFill="0" applyBorder="0" applyAlignment="0" applyProtection="0"/>
    <xf numFmtId="41" fontId="1" fillId="0" borderId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left"/>
    </xf>
    <xf numFmtId="165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66" fontId="6" fillId="0" borderId="0" xfId="0" applyNumberFormat="1" applyFont="1" applyFill="1" applyBorder="1" applyAlignment="1">
      <alignment horizontal="left"/>
    </xf>
    <xf numFmtId="166" fontId="6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left"/>
    </xf>
    <xf numFmtId="166" fontId="2" fillId="0" borderId="0" xfId="0" applyNumberFormat="1" applyFont="1" applyBorder="1" applyAlignment="1">
      <alignment/>
    </xf>
    <xf numFmtId="0" fontId="8" fillId="33" borderId="10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10" fillId="0" borderId="0" xfId="0" applyFont="1" applyBorder="1" applyAlignment="1">
      <alignment/>
    </xf>
    <xf numFmtId="4" fontId="10" fillId="0" borderId="0" xfId="0" applyNumberFormat="1" applyFont="1" applyBorder="1" applyAlignment="1">
      <alignment horizontal="left"/>
    </xf>
    <xf numFmtId="166" fontId="10" fillId="0" borderId="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34" borderId="14" xfId="0" applyFont="1" applyFill="1" applyBorder="1" applyAlignment="1">
      <alignment/>
    </xf>
    <xf numFmtId="3" fontId="12" fillId="35" borderId="0" xfId="0" applyNumberFormat="1" applyFont="1" applyFill="1" applyBorder="1" applyAlignment="1">
      <alignment horizontal="center"/>
    </xf>
    <xf numFmtId="166" fontId="12" fillId="36" borderId="0" xfId="0" applyNumberFormat="1" applyFont="1" applyFill="1" applyBorder="1" applyAlignment="1" applyProtection="1">
      <alignment horizontal="center"/>
      <protection locked="0"/>
    </xf>
    <xf numFmtId="166" fontId="12" fillId="37" borderId="0" xfId="0" applyNumberFormat="1" applyFont="1" applyFill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/>
      <protection locked="0"/>
    </xf>
    <xf numFmtId="0" fontId="2" fillId="34" borderId="16" xfId="0" applyFont="1" applyFill="1" applyBorder="1" applyAlignment="1">
      <alignment/>
    </xf>
    <xf numFmtId="0" fontId="2" fillId="0" borderId="17" xfId="0" applyFont="1" applyBorder="1" applyAlignment="1" applyProtection="1">
      <alignment/>
      <protection locked="0"/>
    </xf>
    <xf numFmtId="0" fontId="2" fillId="35" borderId="0" xfId="0" applyFont="1" applyFill="1" applyBorder="1" applyAlignment="1">
      <alignment horizontal="center"/>
    </xf>
    <xf numFmtId="167" fontId="2" fillId="0" borderId="17" xfId="34" applyFont="1" applyFill="1" applyBorder="1" applyAlignment="1" applyProtection="1">
      <alignment/>
      <protection locked="0"/>
    </xf>
    <xf numFmtId="167" fontId="2" fillId="0" borderId="17" xfId="34" applyFont="1" applyFill="1" applyBorder="1" applyAlignment="1" applyProtection="1">
      <alignment horizontal="center"/>
      <protection locked="0"/>
    </xf>
    <xf numFmtId="166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7" xfId="0" applyFont="1" applyFill="1" applyBorder="1" applyAlignment="1" applyProtection="1">
      <alignment/>
      <protection locked="0"/>
    </xf>
    <xf numFmtId="0" fontId="2" fillId="36" borderId="0" xfId="0" applyFont="1" applyFill="1" applyBorder="1" applyAlignment="1" applyProtection="1">
      <alignment/>
      <protection locked="0"/>
    </xf>
    <xf numFmtId="4" fontId="2" fillId="37" borderId="0" xfId="0" applyNumberFormat="1" applyFont="1" applyFill="1" applyBorder="1" applyAlignment="1" applyProtection="1">
      <alignment horizontal="left"/>
      <protection/>
    </xf>
    <xf numFmtId="0" fontId="2" fillId="38" borderId="14" xfId="0" applyFont="1" applyFill="1" applyBorder="1" applyAlignment="1">
      <alignment/>
    </xf>
    <xf numFmtId="0" fontId="13" fillId="38" borderId="18" xfId="0" applyFont="1" applyFill="1" applyBorder="1" applyAlignment="1">
      <alignment/>
    </xf>
    <xf numFmtId="0" fontId="14" fillId="38" borderId="18" xfId="0" applyFont="1" applyFill="1" applyBorder="1" applyAlignment="1" applyProtection="1">
      <alignment/>
      <protection locked="0"/>
    </xf>
    <xf numFmtId="166" fontId="12" fillId="38" borderId="18" xfId="0" applyNumberFormat="1" applyFont="1" applyFill="1" applyBorder="1" applyAlignment="1" applyProtection="1">
      <alignment horizontal="center"/>
      <protection/>
    </xf>
    <xf numFmtId="167" fontId="2" fillId="38" borderId="19" xfId="34" applyFont="1" applyFill="1" applyBorder="1" applyAlignment="1" applyProtection="1">
      <alignment/>
      <protection/>
    </xf>
    <xf numFmtId="167" fontId="2" fillId="0" borderId="0" xfId="34" applyFont="1" applyFill="1" applyBorder="1" applyAlignment="1" applyProtection="1">
      <alignment horizontal="right"/>
      <protection/>
    </xf>
    <xf numFmtId="0" fontId="2" fillId="0" borderId="16" xfId="0" applyFont="1" applyBorder="1" applyAlignment="1">
      <alignment/>
    </xf>
    <xf numFmtId="3" fontId="12" fillId="0" borderId="0" xfId="0" applyNumberFormat="1" applyFont="1" applyFill="1" applyBorder="1" applyAlignment="1">
      <alignment horizontal="center"/>
    </xf>
    <xf numFmtId="166" fontId="12" fillId="0" borderId="0" xfId="0" applyNumberFormat="1" applyFont="1" applyFill="1" applyBorder="1" applyAlignment="1" applyProtection="1">
      <alignment horizontal="center"/>
      <protection locked="0"/>
    </xf>
    <xf numFmtId="166" fontId="12" fillId="0" borderId="0" xfId="0" applyNumberFormat="1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>
      <alignment/>
    </xf>
    <xf numFmtId="166" fontId="12" fillId="0" borderId="0" xfId="0" applyNumberFormat="1" applyFont="1" applyFill="1" applyBorder="1" applyAlignment="1">
      <alignment horizontal="center"/>
    </xf>
    <xf numFmtId="0" fontId="2" fillId="38" borderId="10" xfId="0" applyFont="1" applyFill="1" applyBorder="1" applyAlignment="1">
      <alignment/>
    </xf>
    <xf numFmtId="0" fontId="13" fillId="38" borderId="11" xfId="0" applyFont="1" applyFill="1" applyBorder="1" applyAlignment="1">
      <alignment/>
    </xf>
    <xf numFmtId="0" fontId="14" fillId="38" borderId="11" xfId="0" applyFont="1" applyFill="1" applyBorder="1" applyAlignment="1">
      <alignment/>
    </xf>
    <xf numFmtId="0" fontId="2" fillId="38" borderId="11" xfId="0" applyFont="1" applyFill="1" applyBorder="1" applyAlignment="1">
      <alignment/>
    </xf>
    <xf numFmtId="167" fontId="2" fillId="38" borderId="19" xfId="34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67" fontId="2" fillId="0" borderId="17" xfId="34" applyFont="1" applyFill="1" applyBorder="1" applyAlignment="1" applyProtection="1">
      <alignment horizontal="center"/>
      <protection/>
    </xf>
    <xf numFmtId="0" fontId="2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17" fillId="0" borderId="10" xfId="0" applyFont="1" applyBorder="1" applyAlignment="1">
      <alignment/>
    </xf>
    <xf numFmtId="168" fontId="2" fillId="0" borderId="19" xfId="0" applyNumberFormat="1" applyFont="1" applyBorder="1" applyAlignment="1" applyProtection="1">
      <alignment horizontal="center"/>
      <protection/>
    </xf>
    <xf numFmtId="0" fontId="13" fillId="0" borderId="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1"/>
  <sheetViews>
    <sheetView tabSelected="1"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C6" sqref="C6"/>
    </sheetView>
  </sheetViews>
  <sheetFormatPr defaultColWidth="9.00390625" defaultRowHeight="12.75"/>
  <cols>
    <col min="1" max="1" width="65.00390625" style="1" customWidth="1"/>
    <col min="2" max="2" width="7.875" style="1" customWidth="1"/>
    <col min="3" max="3" width="8.50390625" style="1" customWidth="1"/>
    <col min="4" max="4" width="9.125" style="1" customWidth="1"/>
    <col min="5" max="5" width="19.50390625" style="1" customWidth="1"/>
    <col min="6" max="6" width="15.875" style="1" customWidth="1"/>
    <col min="7" max="7" width="13.125" style="1" customWidth="1"/>
    <col min="8" max="8" width="9.125" style="1" customWidth="1"/>
    <col min="9" max="9" width="0" style="1" hidden="1" customWidth="1"/>
    <col min="10" max="10" width="10.50390625" style="1" customWidth="1"/>
    <col min="11" max="11" width="15.50390625" style="1" customWidth="1"/>
    <col min="12" max="16384" width="9.375" style="1" customWidth="1"/>
  </cols>
  <sheetData>
    <row r="1" spans="1:10" s="11" customFormat="1" ht="20.25" customHeight="1">
      <c r="A1" s="2" t="s">
        <v>0</v>
      </c>
      <c r="B1" s="3"/>
      <c r="C1" s="4"/>
      <c r="D1" s="5"/>
      <c r="E1" s="6"/>
      <c r="F1" s="7"/>
      <c r="G1" s="8"/>
      <c r="H1" s="9"/>
      <c r="I1" s="8"/>
      <c r="J1" s="10"/>
    </row>
    <row r="2" spans="1:10" ht="12.75">
      <c r="A2" s="1" t="s">
        <v>1</v>
      </c>
      <c r="F2" s="12"/>
      <c r="H2" s="13"/>
      <c r="J2" s="14"/>
    </row>
    <row r="3" spans="1:6" s="17" customFormat="1" ht="15.75">
      <c r="A3" s="15" t="s">
        <v>2</v>
      </c>
      <c r="B3" s="16"/>
      <c r="D3" s="18"/>
      <c r="F3" s="19"/>
    </row>
    <row r="4" spans="1:6" ht="13.5">
      <c r="A4" s="20" t="s">
        <v>3</v>
      </c>
      <c r="B4" s="21" t="s">
        <v>4</v>
      </c>
      <c r="C4" s="21" t="s">
        <v>5</v>
      </c>
      <c r="D4" s="21" t="s">
        <v>6</v>
      </c>
      <c r="E4" s="22" t="s">
        <v>6</v>
      </c>
      <c r="F4" s="14"/>
    </row>
    <row r="5" spans="1:6" ht="12.75">
      <c r="A5" s="23" t="s">
        <v>7</v>
      </c>
      <c r="B5" s="24">
        <v>1</v>
      </c>
      <c r="C5" s="25">
        <v>91200</v>
      </c>
      <c r="D5" s="26">
        <f>PRODUCT(B5,C5)</f>
        <v>91200</v>
      </c>
      <c r="E5" s="27"/>
      <c r="F5" s="14"/>
    </row>
    <row r="6" spans="1:6" ht="12.75">
      <c r="A6" s="28" t="s">
        <v>8</v>
      </c>
      <c r="B6" s="24">
        <v>2</v>
      </c>
      <c r="C6" s="25">
        <v>99700</v>
      </c>
      <c r="D6" s="26">
        <f aca="true" t="shared" si="0" ref="D6:D31">PRODUCT(B6,C6)</f>
        <v>199400</v>
      </c>
      <c r="E6" s="29"/>
      <c r="F6" s="14"/>
    </row>
    <row r="7" spans="1:6" ht="12.75">
      <c r="A7" s="28" t="s">
        <v>9</v>
      </c>
      <c r="B7" s="30">
        <v>3</v>
      </c>
      <c r="C7" s="25">
        <v>18810</v>
      </c>
      <c r="D7" s="26">
        <f t="shared" si="0"/>
        <v>56430</v>
      </c>
      <c r="E7" s="29"/>
      <c r="F7" s="14"/>
    </row>
    <row r="8" spans="1:6" ht="12.75">
      <c r="A8" s="28" t="s">
        <v>10</v>
      </c>
      <c r="B8" s="24">
        <v>3</v>
      </c>
      <c r="C8" s="25">
        <v>770</v>
      </c>
      <c r="D8" s="26">
        <f t="shared" si="0"/>
        <v>2310</v>
      </c>
      <c r="E8" s="29"/>
      <c r="F8" s="14"/>
    </row>
    <row r="9" spans="1:6" ht="12.75">
      <c r="A9" s="28" t="s">
        <v>11</v>
      </c>
      <c r="B9" s="24">
        <v>3</v>
      </c>
      <c r="C9" s="25">
        <v>118</v>
      </c>
      <c r="D9" s="26">
        <f>PRODUCT(B9,C9)</f>
        <v>354</v>
      </c>
      <c r="E9" s="29"/>
      <c r="F9" s="14"/>
    </row>
    <row r="10" spans="1:6" ht="12.75">
      <c r="A10" s="28" t="s">
        <v>12</v>
      </c>
      <c r="B10" s="30">
        <v>1</v>
      </c>
      <c r="C10" s="25">
        <v>55280</v>
      </c>
      <c r="D10" s="26">
        <f>PRODUCT(B10,C10)</f>
        <v>55280</v>
      </c>
      <c r="E10" s="29"/>
      <c r="F10" s="14"/>
    </row>
    <row r="11" spans="1:6" ht="12.75">
      <c r="A11" s="28" t="s">
        <v>13</v>
      </c>
      <c r="B11" s="24">
        <v>1</v>
      </c>
      <c r="C11" s="25">
        <v>31840</v>
      </c>
      <c r="D11" s="26">
        <f t="shared" si="0"/>
        <v>31840</v>
      </c>
      <c r="E11" s="29"/>
      <c r="F11" s="14"/>
    </row>
    <row r="12" spans="1:6" ht="12.75">
      <c r="A12" s="28" t="s">
        <v>14</v>
      </c>
      <c r="B12" s="30">
        <v>1</v>
      </c>
      <c r="C12" s="25">
        <v>15960</v>
      </c>
      <c r="D12" s="26">
        <f>PRODUCT(B12,C12)</f>
        <v>15960</v>
      </c>
      <c r="E12" s="29"/>
      <c r="F12" s="14"/>
    </row>
    <row r="13" spans="1:6" ht="12.75">
      <c r="A13" s="28" t="s">
        <v>15</v>
      </c>
      <c r="B13" s="30">
        <v>1</v>
      </c>
      <c r="C13" s="25">
        <v>2860</v>
      </c>
      <c r="D13" s="26">
        <f t="shared" si="0"/>
        <v>2860</v>
      </c>
      <c r="E13" s="29"/>
      <c r="F13" s="14"/>
    </row>
    <row r="14" spans="1:6" ht="12.75">
      <c r="A14" s="28" t="s">
        <v>16</v>
      </c>
      <c r="B14" s="30">
        <v>3</v>
      </c>
      <c r="C14" s="25">
        <v>173</v>
      </c>
      <c r="D14" s="26">
        <f t="shared" si="0"/>
        <v>519</v>
      </c>
      <c r="E14" s="29"/>
      <c r="F14" s="14"/>
    </row>
    <row r="15" spans="1:6" ht="12.75">
      <c r="A15" s="28" t="s">
        <v>17</v>
      </c>
      <c r="B15" s="30">
        <v>1</v>
      </c>
      <c r="C15" s="25">
        <v>767</v>
      </c>
      <c r="D15" s="26">
        <f t="shared" si="0"/>
        <v>767</v>
      </c>
      <c r="E15" s="29"/>
      <c r="F15" s="14"/>
    </row>
    <row r="16" spans="1:6" ht="12.75">
      <c r="A16" s="28" t="s">
        <v>18</v>
      </c>
      <c r="B16" s="30">
        <v>1</v>
      </c>
      <c r="C16" s="25">
        <v>5800</v>
      </c>
      <c r="D16" s="26">
        <f t="shared" si="0"/>
        <v>5800</v>
      </c>
      <c r="E16" s="29"/>
      <c r="F16" s="14"/>
    </row>
    <row r="17" spans="1:6" ht="12.75">
      <c r="A17" s="28" t="s">
        <v>19</v>
      </c>
      <c r="B17" s="30">
        <v>1</v>
      </c>
      <c r="C17" s="25">
        <v>9080</v>
      </c>
      <c r="D17" s="26">
        <f t="shared" si="0"/>
        <v>9080</v>
      </c>
      <c r="E17" s="29"/>
      <c r="F17" s="14"/>
    </row>
    <row r="18" spans="1:6" ht="12.75">
      <c r="A18" s="28" t="s">
        <v>20</v>
      </c>
      <c r="B18" s="30">
        <v>3</v>
      </c>
      <c r="C18" s="25">
        <v>4070</v>
      </c>
      <c r="D18" s="26">
        <f t="shared" si="0"/>
        <v>12210</v>
      </c>
      <c r="E18" s="29"/>
      <c r="F18" s="14"/>
    </row>
    <row r="19" spans="1:6" ht="12.75">
      <c r="A19" s="28" t="s">
        <v>21</v>
      </c>
      <c r="B19" s="30">
        <v>1</v>
      </c>
      <c r="C19" s="25">
        <v>600</v>
      </c>
      <c r="D19" s="26">
        <f t="shared" si="0"/>
        <v>600</v>
      </c>
      <c r="E19" s="29"/>
      <c r="F19" s="14"/>
    </row>
    <row r="20" spans="1:6" ht="12.75">
      <c r="A20" s="28" t="s">
        <v>22</v>
      </c>
      <c r="B20" s="30">
        <v>4</v>
      </c>
      <c r="C20" s="25">
        <v>1050</v>
      </c>
      <c r="D20" s="26">
        <f t="shared" si="0"/>
        <v>4200</v>
      </c>
      <c r="E20" s="29"/>
      <c r="F20" s="14"/>
    </row>
    <row r="21" spans="1:6" ht="12.75">
      <c r="A21" s="28" t="s">
        <v>23</v>
      </c>
      <c r="B21" s="30">
        <v>3</v>
      </c>
      <c r="C21" s="25">
        <v>1050</v>
      </c>
      <c r="D21" s="26">
        <f t="shared" si="0"/>
        <v>3150</v>
      </c>
      <c r="E21" s="29"/>
      <c r="F21" s="14"/>
    </row>
    <row r="22" spans="1:6" ht="12.75">
      <c r="A22" s="28" t="s">
        <v>24</v>
      </c>
      <c r="B22" s="30">
        <v>1</v>
      </c>
      <c r="C22" s="25">
        <v>17260</v>
      </c>
      <c r="D22" s="26">
        <f>PRODUCT(B22,C22)</f>
        <v>17260</v>
      </c>
      <c r="E22" s="29"/>
      <c r="F22" s="14"/>
    </row>
    <row r="23" spans="1:6" ht="12.75">
      <c r="A23" s="28" t="s">
        <v>25</v>
      </c>
      <c r="B23" s="30">
        <v>1</v>
      </c>
      <c r="C23" s="25">
        <v>6110</v>
      </c>
      <c r="D23" s="26">
        <f t="shared" si="0"/>
        <v>6110</v>
      </c>
      <c r="E23" s="29"/>
      <c r="F23" s="14"/>
    </row>
    <row r="24" spans="1:6" ht="12.75">
      <c r="A24" s="28" t="s">
        <v>26</v>
      </c>
      <c r="B24" s="30">
        <v>3</v>
      </c>
      <c r="C24" s="25">
        <v>2080</v>
      </c>
      <c r="D24" s="26">
        <f>PRODUCT(B24,C24)</f>
        <v>6240</v>
      </c>
      <c r="E24" s="29"/>
      <c r="F24" s="14"/>
    </row>
    <row r="25" spans="1:6" ht="12.75">
      <c r="A25" s="28" t="s">
        <v>27</v>
      </c>
      <c r="B25" s="30">
        <v>1</v>
      </c>
      <c r="C25" s="25">
        <v>6110</v>
      </c>
      <c r="D25" s="26">
        <f>PRODUCT(B25,C25)</f>
        <v>6110</v>
      </c>
      <c r="E25" s="29"/>
      <c r="F25" s="14"/>
    </row>
    <row r="26" spans="1:6" ht="12.75">
      <c r="A26" s="28" t="s">
        <v>28</v>
      </c>
      <c r="B26" s="30">
        <v>1</v>
      </c>
      <c r="C26" s="25">
        <v>1500</v>
      </c>
      <c r="D26" s="26">
        <f>PRODUCT(B26,C26)</f>
        <v>1500</v>
      </c>
      <c r="E26" s="29"/>
      <c r="F26" s="14"/>
    </row>
    <row r="27" spans="1:6" ht="12.75">
      <c r="A27" s="28" t="s">
        <v>29</v>
      </c>
      <c r="B27" s="30">
        <v>1</v>
      </c>
      <c r="C27" s="25">
        <v>20960</v>
      </c>
      <c r="D27" s="26">
        <f t="shared" si="0"/>
        <v>20960</v>
      </c>
      <c r="E27" s="29"/>
      <c r="F27" s="14"/>
    </row>
    <row r="28" spans="1:6" ht="12.75">
      <c r="A28" s="28" t="s">
        <v>30</v>
      </c>
      <c r="B28" s="30">
        <v>18</v>
      </c>
      <c r="C28" s="25">
        <v>3050</v>
      </c>
      <c r="D28" s="26">
        <f>PRODUCT(B28,C28)</f>
        <v>54900</v>
      </c>
      <c r="E28" s="29"/>
      <c r="F28" s="14"/>
    </row>
    <row r="29" spans="1:6" ht="12.75">
      <c r="A29" s="28" t="s">
        <v>31</v>
      </c>
      <c r="B29" s="30">
        <v>8</v>
      </c>
      <c r="C29" s="25">
        <v>79</v>
      </c>
      <c r="D29" s="26">
        <f t="shared" si="0"/>
        <v>632</v>
      </c>
      <c r="E29" s="31"/>
      <c r="F29" s="14"/>
    </row>
    <row r="30" spans="1:6" ht="12.75">
      <c r="A30" s="28" t="s">
        <v>32</v>
      </c>
      <c r="B30" s="30">
        <v>10</v>
      </c>
      <c r="C30" s="25">
        <v>560</v>
      </c>
      <c r="D30" s="26">
        <f t="shared" si="0"/>
        <v>5600</v>
      </c>
      <c r="E30" s="31"/>
      <c r="F30" s="14"/>
    </row>
    <row r="31" spans="1:6" s="34" customFormat="1" ht="12.75">
      <c r="A31" s="28" t="s">
        <v>33</v>
      </c>
      <c r="B31" s="30">
        <v>1</v>
      </c>
      <c r="C31" s="25">
        <v>2400</v>
      </c>
      <c r="D31" s="26">
        <f t="shared" si="0"/>
        <v>2400</v>
      </c>
      <c r="E31" s="32"/>
      <c r="F31" s="33"/>
    </row>
    <row r="32" spans="1:6" s="34" customFormat="1" ht="12.75">
      <c r="A32" s="28" t="s">
        <v>34</v>
      </c>
      <c r="B32" s="30">
        <v>3</v>
      </c>
      <c r="C32" s="25">
        <v>3400</v>
      </c>
      <c r="D32" s="26">
        <f>PRODUCT(B32,C32)</f>
        <v>10200</v>
      </c>
      <c r="E32" s="35"/>
      <c r="F32" s="33"/>
    </row>
    <row r="33" spans="1:6" s="34" customFormat="1" ht="12.75">
      <c r="A33" s="28" t="s">
        <v>35</v>
      </c>
      <c r="B33" s="30">
        <v>1</v>
      </c>
      <c r="C33" s="25">
        <v>3400</v>
      </c>
      <c r="D33" s="26">
        <f>PRODUCT(B33,C33)</f>
        <v>3400</v>
      </c>
      <c r="E33" s="35"/>
      <c r="F33" s="33"/>
    </row>
    <row r="34" spans="1:6" ht="12.75">
      <c r="A34" s="28"/>
      <c r="B34" s="30"/>
      <c r="C34" s="36"/>
      <c r="D34" s="37"/>
      <c r="E34" s="29"/>
      <c r="F34" s="14"/>
    </row>
    <row r="35" spans="1:6" ht="12.75">
      <c r="A35" s="28" t="s">
        <v>36</v>
      </c>
      <c r="B35" s="30">
        <v>1</v>
      </c>
      <c r="C35" s="25">
        <v>22138</v>
      </c>
      <c r="D35" s="26">
        <f>PRODUCT(B35,C35)</f>
        <v>22138</v>
      </c>
      <c r="E35" s="29"/>
      <c r="F35" s="14"/>
    </row>
    <row r="36" spans="1:6" ht="12.75">
      <c r="A36" s="28" t="s">
        <v>37</v>
      </c>
      <c r="B36" s="30">
        <v>1</v>
      </c>
      <c r="C36" s="25">
        <v>20823</v>
      </c>
      <c r="D36" s="26">
        <f>PRODUCT(B36,C36)</f>
        <v>20823</v>
      </c>
      <c r="E36" s="29"/>
      <c r="F36" s="14"/>
    </row>
    <row r="37" spans="1:6" ht="12.75">
      <c r="A37" s="28" t="s">
        <v>38</v>
      </c>
      <c r="B37" s="30">
        <v>2</v>
      </c>
      <c r="C37" s="25">
        <v>96171</v>
      </c>
      <c r="D37" s="26">
        <f>PRODUCT(B37,C37)</f>
        <v>192342</v>
      </c>
      <c r="E37" s="29"/>
      <c r="F37" s="14"/>
    </row>
    <row r="38" spans="1:6" ht="12.75">
      <c r="A38" s="28" t="s">
        <v>39</v>
      </c>
      <c r="B38" s="30">
        <v>1</v>
      </c>
      <c r="C38" s="25">
        <v>11514</v>
      </c>
      <c r="D38" s="26">
        <f aca="true" t="shared" si="1" ref="D38:D45">PRODUCT(B38,C38)</f>
        <v>11514</v>
      </c>
      <c r="E38" s="29"/>
      <c r="F38" s="14"/>
    </row>
    <row r="39" spans="1:6" ht="12.75">
      <c r="A39" s="28" t="s">
        <v>40</v>
      </c>
      <c r="B39" s="30">
        <v>2</v>
      </c>
      <c r="C39" s="25">
        <v>3686</v>
      </c>
      <c r="D39" s="26">
        <f t="shared" si="1"/>
        <v>7372</v>
      </c>
      <c r="E39" s="29"/>
      <c r="F39" s="14"/>
    </row>
    <row r="40" spans="1:6" ht="12.75">
      <c r="A40" s="28" t="s">
        <v>41</v>
      </c>
      <c r="B40" s="30">
        <v>1</v>
      </c>
      <c r="C40" s="25">
        <v>5956</v>
      </c>
      <c r="D40" s="26">
        <f t="shared" si="1"/>
        <v>5956</v>
      </c>
      <c r="E40" s="29"/>
      <c r="F40" s="14"/>
    </row>
    <row r="41" spans="1:6" ht="12.75">
      <c r="A41" s="28" t="s">
        <v>42</v>
      </c>
      <c r="B41" s="30">
        <v>1</v>
      </c>
      <c r="C41" s="25">
        <v>6432</v>
      </c>
      <c r="D41" s="26">
        <f t="shared" si="1"/>
        <v>6432</v>
      </c>
      <c r="E41" s="29"/>
      <c r="F41" s="14"/>
    </row>
    <row r="42" spans="1:6" ht="12.75">
      <c r="A42" s="28" t="s">
        <v>43</v>
      </c>
      <c r="B42" s="30">
        <v>1</v>
      </c>
      <c r="C42" s="25">
        <v>2869</v>
      </c>
      <c r="D42" s="26">
        <f t="shared" si="1"/>
        <v>2869</v>
      </c>
      <c r="E42" s="29"/>
      <c r="F42" s="14"/>
    </row>
    <row r="43" spans="1:6" ht="12.75">
      <c r="A43" s="28" t="s">
        <v>44</v>
      </c>
      <c r="B43" s="30">
        <v>2</v>
      </c>
      <c r="C43" s="25">
        <v>1310</v>
      </c>
      <c r="D43" s="26">
        <f t="shared" si="1"/>
        <v>2620</v>
      </c>
      <c r="E43" s="29"/>
      <c r="F43" s="14"/>
    </row>
    <row r="44" spans="1:6" ht="12.75">
      <c r="A44" s="28" t="s">
        <v>45</v>
      </c>
      <c r="B44" s="30">
        <v>1</v>
      </c>
      <c r="C44" s="25">
        <v>1051</v>
      </c>
      <c r="D44" s="26">
        <f t="shared" si="1"/>
        <v>1051</v>
      </c>
      <c r="E44" s="29"/>
      <c r="F44" s="14"/>
    </row>
    <row r="45" spans="1:6" ht="12.75">
      <c r="A45" s="28" t="s">
        <v>46</v>
      </c>
      <c r="B45" s="30">
        <v>3</v>
      </c>
      <c r="C45" s="25">
        <v>332</v>
      </c>
      <c r="D45" s="26">
        <f t="shared" si="1"/>
        <v>996</v>
      </c>
      <c r="E45" s="29"/>
      <c r="F45" s="14"/>
    </row>
    <row r="46" spans="1:6" ht="12.75">
      <c r="A46" s="28"/>
      <c r="B46" s="30"/>
      <c r="C46" s="36"/>
      <c r="D46" s="37"/>
      <c r="E46" s="29"/>
      <c r="F46" s="14"/>
    </row>
    <row r="47" spans="1:6" ht="12.75">
      <c r="A47" s="28" t="s">
        <v>47</v>
      </c>
      <c r="B47" s="30">
        <v>1</v>
      </c>
      <c r="C47" s="25">
        <v>4200</v>
      </c>
      <c r="D47" s="26">
        <f>PRODUCT(B47,C47)</f>
        <v>4200</v>
      </c>
      <c r="E47" s="29"/>
      <c r="F47" s="14"/>
    </row>
    <row r="48" spans="1:6" ht="12.75">
      <c r="A48" s="28" t="s">
        <v>48</v>
      </c>
      <c r="B48" s="30">
        <v>1</v>
      </c>
      <c r="C48" s="25">
        <v>3000</v>
      </c>
      <c r="D48" s="26">
        <f>PRODUCT(B48,C48)</f>
        <v>3000</v>
      </c>
      <c r="E48" s="29"/>
      <c r="F48" s="14"/>
    </row>
    <row r="49" spans="1:6" ht="12.75">
      <c r="A49" s="28" t="s">
        <v>49</v>
      </c>
      <c r="B49" s="30">
        <v>1</v>
      </c>
      <c r="C49" s="25">
        <v>16000</v>
      </c>
      <c r="D49" s="26">
        <f>PRODUCT(B49,C49)</f>
        <v>16000</v>
      </c>
      <c r="E49" s="29"/>
      <c r="F49" s="14"/>
    </row>
    <row r="50" spans="1:6" ht="12.75">
      <c r="A50" s="28" t="s">
        <v>50</v>
      </c>
      <c r="B50" s="30">
        <v>1</v>
      </c>
      <c r="C50" s="25">
        <v>0</v>
      </c>
      <c r="D50" s="26">
        <f>PRODUCT(B50,C50)</f>
        <v>0</v>
      </c>
      <c r="E50" s="29"/>
      <c r="F50" s="14"/>
    </row>
    <row r="51" spans="1:6" ht="12.75">
      <c r="A51" s="28" t="s">
        <v>51</v>
      </c>
      <c r="B51" s="30">
        <v>1</v>
      </c>
      <c r="C51" s="25">
        <v>0</v>
      </c>
      <c r="D51" s="26">
        <f aca="true" t="shared" si="2" ref="D51:D57">PRODUCT(B51,C51)</f>
        <v>0</v>
      </c>
      <c r="E51" s="29"/>
      <c r="F51" s="14"/>
    </row>
    <row r="52" spans="1:6" ht="12.75">
      <c r="A52" s="28" t="s">
        <v>52</v>
      </c>
      <c r="B52" s="30">
        <v>1</v>
      </c>
      <c r="C52" s="25">
        <v>0</v>
      </c>
      <c r="D52" s="26">
        <f t="shared" si="2"/>
        <v>0</v>
      </c>
      <c r="E52" s="29"/>
      <c r="F52" s="14"/>
    </row>
    <row r="53" spans="1:6" ht="12.75">
      <c r="A53" s="28" t="s">
        <v>53</v>
      </c>
      <c r="B53" s="30">
        <v>1</v>
      </c>
      <c r="C53" s="25">
        <v>0</v>
      </c>
      <c r="D53" s="26">
        <f t="shared" si="2"/>
        <v>0</v>
      </c>
      <c r="E53" s="29"/>
      <c r="F53" s="14"/>
    </row>
    <row r="54" spans="1:6" ht="12.75">
      <c r="A54" s="28" t="s">
        <v>54</v>
      </c>
      <c r="B54" s="30">
        <v>1</v>
      </c>
      <c r="C54" s="25">
        <v>0</v>
      </c>
      <c r="D54" s="26">
        <f t="shared" si="2"/>
        <v>0</v>
      </c>
      <c r="E54" s="29"/>
      <c r="F54" s="14"/>
    </row>
    <row r="55" spans="1:6" ht="12.75">
      <c r="A55" s="28" t="s">
        <v>55</v>
      </c>
      <c r="B55" s="30">
        <v>1</v>
      </c>
      <c r="C55" s="25">
        <v>3505</v>
      </c>
      <c r="D55" s="26">
        <f t="shared" si="2"/>
        <v>3505</v>
      </c>
      <c r="E55" s="29"/>
      <c r="F55" s="14"/>
    </row>
    <row r="56" spans="1:6" ht="12.75">
      <c r="A56" s="28" t="s">
        <v>56</v>
      </c>
      <c r="B56" s="30">
        <v>1</v>
      </c>
      <c r="C56" s="25">
        <v>3505</v>
      </c>
      <c r="D56" s="26">
        <f t="shared" si="2"/>
        <v>3505</v>
      </c>
      <c r="E56" s="29"/>
      <c r="F56" s="14"/>
    </row>
    <row r="57" spans="1:6" ht="12.75">
      <c r="A57" s="28" t="s">
        <v>57</v>
      </c>
      <c r="B57" s="30">
        <v>1</v>
      </c>
      <c r="C57" s="25">
        <v>4800</v>
      </c>
      <c r="D57" s="26">
        <f t="shared" si="2"/>
        <v>4800</v>
      </c>
      <c r="E57" s="29"/>
      <c r="F57" s="14"/>
    </row>
    <row r="58" spans="1:6" ht="12.75">
      <c r="A58" s="28"/>
      <c r="B58" s="30"/>
      <c r="C58" s="25"/>
      <c r="D58" s="26"/>
      <c r="E58" s="29"/>
      <c r="F58" s="14"/>
    </row>
    <row r="59" spans="1:6" ht="12.75">
      <c r="A59" s="28" t="s">
        <v>58</v>
      </c>
      <c r="B59" s="24">
        <v>1</v>
      </c>
      <c r="C59" s="25">
        <v>24258</v>
      </c>
      <c r="D59" s="26">
        <f>PRODUCT(B59,C59)</f>
        <v>24258</v>
      </c>
      <c r="E59" s="29"/>
      <c r="F59" s="14"/>
    </row>
    <row r="60" spans="1:6" ht="12.75">
      <c r="A60" s="28" t="s">
        <v>59</v>
      </c>
      <c r="B60" s="24">
        <v>1</v>
      </c>
      <c r="C60" s="25">
        <v>1229</v>
      </c>
      <c r="D60" s="26">
        <f>PRODUCT(B60,C60)</f>
        <v>1229</v>
      </c>
      <c r="E60" s="29"/>
      <c r="F60" s="14"/>
    </row>
    <row r="61" spans="1:6" ht="12.75">
      <c r="A61" s="28" t="s">
        <v>60</v>
      </c>
      <c r="B61" s="24">
        <v>1</v>
      </c>
      <c r="C61" s="25">
        <v>409</v>
      </c>
      <c r="D61" s="26">
        <f>PRODUCT(B61,C61)</f>
        <v>409</v>
      </c>
      <c r="E61" s="29"/>
      <c r="F61" s="14"/>
    </row>
    <row r="62" spans="1:6" ht="12.75">
      <c r="A62" s="28" t="s">
        <v>61</v>
      </c>
      <c r="B62" s="24">
        <v>1</v>
      </c>
      <c r="C62" s="25">
        <v>256</v>
      </c>
      <c r="D62" s="26">
        <f aca="true" t="shared" si="3" ref="D62:D70">PRODUCT(B62,C62)</f>
        <v>256</v>
      </c>
      <c r="E62" s="29"/>
      <c r="F62" s="14"/>
    </row>
    <row r="63" spans="1:6" ht="12.75">
      <c r="A63" s="28" t="s">
        <v>62</v>
      </c>
      <c r="B63" s="24">
        <v>1</v>
      </c>
      <c r="C63" s="25">
        <v>350</v>
      </c>
      <c r="D63" s="26">
        <f>PRODUCT(B63,C63)</f>
        <v>350</v>
      </c>
      <c r="E63" s="29"/>
      <c r="F63" s="14"/>
    </row>
    <row r="64" spans="1:6" ht="12.75">
      <c r="A64" s="28" t="s">
        <v>63</v>
      </c>
      <c r="B64" s="24">
        <v>8</v>
      </c>
      <c r="C64" s="25">
        <v>150</v>
      </c>
      <c r="D64" s="26">
        <f t="shared" si="3"/>
        <v>1200</v>
      </c>
      <c r="E64" s="29"/>
      <c r="F64" s="14"/>
    </row>
    <row r="65" spans="1:6" ht="12.75">
      <c r="A65" s="28" t="s">
        <v>64</v>
      </c>
      <c r="B65" s="24">
        <v>1</v>
      </c>
      <c r="C65" s="25">
        <v>10</v>
      </c>
      <c r="D65" s="26">
        <f t="shared" si="3"/>
        <v>10</v>
      </c>
      <c r="E65" s="29"/>
      <c r="F65" s="14"/>
    </row>
    <row r="66" spans="1:6" ht="12.75">
      <c r="A66" s="28" t="s">
        <v>65</v>
      </c>
      <c r="B66" s="24">
        <v>4</v>
      </c>
      <c r="C66" s="25">
        <v>15</v>
      </c>
      <c r="D66" s="26">
        <f t="shared" si="3"/>
        <v>60</v>
      </c>
      <c r="E66" s="29"/>
      <c r="F66" s="14"/>
    </row>
    <row r="67" spans="1:6" ht="12.75">
      <c r="A67" s="28" t="s">
        <v>11</v>
      </c>
      <c r="B67" s="24">
        <v>2</v>
      </c>
      <c r="C67" s="25">
        <v>118</v>
      </c>
      <c r="D67" s="26">
        <f t="shared" si="3"/>
        <v>236</v>
      </c>
      <c r="E67" s="29"/>
      <c r="F67" s="14"/>
    </row>
    <row r="68" spans="1:6" ht="12.75">
      <c r="A68" s="28" t="s">
        <v>66</v>
      </c>
      <c r="B68" s="24">
        <v>1</v>
      </c>
      <c r="C68" s="25">
        <v>130</v>
      </c>
      <c r="D68" s="26">
        <f t="shared" si="3"/>
        <v>130</v>
      </c>
      <c r="E68" s="29"/>
      <c r="F68" s="14"/>
    </row>
    <row r="69" spans="1:6" ht="12.75">
      <c r="A69" s="28" t="s">
        <v>67</v>
      </c>
      <c r="B69" s="24">
        <v>3</v>
      </c>
      <c r="C69" s="25">
        <v>166</v>
      </c>
      <c r="D69" s="26">
        <f t="shared" si="3"/>
        <v>498</v>
      </c>
      <c r="E69" s="29"/>
      <c r="F69" s="14"/>
    </row>
    <row r="70" spans="1:6" ht="12.75">
      <c r="A70" s="28" t="s">
        <v>68</v>
      </c>
      <c r="B70" s="24">
        <v>3</v>
      </c>
      <c r="C70" s="25">
        <v>405</v>
      </c>
      <c r="D70" s="26">
        <f t="shared" si="3"/>
        <v>1215</v>
      </c>
      <c r="E70" s="29"/>
      <c r="F70" s="14"/>
    </row>
    <row r="71" spans="1:6" ht="12.75">
      <c r="A71" s="28"/>
      <c r="B71" s="24"/>
      <c r="C71" s="36"/>
      <c r="D71" s="37"/>
      <c r="E71" s="29"/>
      <c r="F71" s="14"/>
    </row>
    <row r="72" spans="1:6" ht="12.75">
      <c r="A72" s="28" t="s">
        <v>69</v>
      </c>
      <c r="B72" s="24">
        <v>3</v>
      </c>
      <c r="C72" s="25">
        <v>405</v>
      </c>
      <c r="D72" s="26">
        <f aca="true" t="shared" si="4" ref="D72:D80">PRODUCT(B72,C72)</f>
        <v>1215</v>
      </c>
      <c r="E72" s="29"/>
      <c r="F72" s="14"/>
    </row>
    <row r="73" spans="1:6" ht="12.75">
      <c r="A73" s="28" t="s">
        <v>70</v>
      </c>
      <c r="B73" s="24">
        <v>1</v>
      </c>
      <c r="C73" s="25">
        <v>2940</v>
      </c>
      <c r="D73" s="26">
        <f t="shared" si="4"/>
        <v>2940</v>
      </c>
      <c r="E73" s="29"/>
      <c r="F73" s="14"/>
    </row>
    <row r="74" spans="1:6" ht="12.75">
      <c r="A74" s="28" t="s">
        <v>71</v>
      </c>
      <c r="B74" s="24">
        <v>1</v>
      </c>
      <c r="C74" s="25">
        <v>166</v>
      </c>
      <c r="D74" s="26">
        <f t="shared" si="4"/>
        <v>166</v>
      </c>
      <c r="E74" s="29"/>
      <c r="F74" s="14"/>
    </row>
    <row r="75" spans="1:6" ht="12.75">
      <c r="A75" s="28" t="s">
        <v>72</v>
      </c>
      <c r="B75" s="24">
        <v>3</v>
      </c>
      <c r="C75" s="25">
        <v>560</v>
      </c>
      <c r="D75" s="26">
        <f t="shared" si="4"/>
        <v>1680</v>
      </c>
      <c r="E75" s="29"/>
      <c r="F75" s="14"/>
    </row>
    <row r="76" spans="1:6" ht="12.75">
      <c r="A76" s="28" t="s">
        <v>73</v>
      </c>
      <c r="B76" s="24">
        <v>3</v>
      </c>
      <c r="C76" s="25">
        <v>120</v>
      </c>
      <c r="D76" s="26">
        <f t="shared" si="4"/>
        <v>360</v>
      </c>
      <c r="E76" s="29"/>
      <c r="F76" s="14"/>
    </row>
    <row r="77" spans="1:6" ht="12.75">
      <c r="A77" s="28" t="s">
        <v>74</v>
      </c>
      <c r="B77" s="24">
        <v>1</v>
      </c>
      <c r="C77" s="25">
        <v>25177</v>
      </c>
      <c r="D77" s="26">
        <f t="shared" si="4"/>
        <v>25177</v>
      </c>
      <c r="E77" s="29"/>
      <c r="F77" s="14"/>
    </row>
    <row r="78" spans="1:6" ht="12.75">
      <c r="A78" s="28" t="s">
        <v>75</v>
      </c>
      <c r="B78" s="24">
        <v>1</v>
      </c>
      <c r="C78" s="25">
        <v>3230</v>
      </c>
      <c r="D78" s="26">
        <f t="shared" si="4"/>
        <v>3230</v>
      </c>
      <c r="E78" s="29"/>
      <c r="F78" s="14"/>
    </row>
    <row r="79" spans="1:6" ht="12.75">
      <c r="A79" s="28" t="s">
        <v>76</v>
      </c>
      <c r="B79" s="24">
        <v>1</v>
      </c>
      <c r="C79" s="25">
        <v>3324</v>
      </c>
      <c r="D79" s="26">
        <f t="shared" si="4"/>
        <v>3324</v>
      </c>
      <c r="E79" s="29"/>
      <c r="F79" s="14"/>
    </row>
    <row r="80" spans="1:6" ht="12.75">
      <c r="A80" s="28" t="s">
        <v>77</v>
      </c>
      <c r="B80" s="24">
        <v>1</v>
      </c>
      <c r="C80" s="25">
        <v>12020</v>
      </c>
      <c r="D80" s="26">
        <f t="shared" si="4"/>
        <v>12020</v>
      </c>
      <c r="E80" s="29"/>
      <c r="F80" s="14"/>
    </row>
    <row r="81" spans="1:6" ht="12.75">
      <c r="A81" s="28"/>
      <c r="B81" s="24"/>
      <c r="C81" s="25"/>
      <c r="D81" s="26"/>
      <c r="E81" s="29"/>
      <c r="F81" s="14"/>
    </row>
    <row r="82" spans="1:6" ht="12.75">
      <c r="A82" s="28" t="s">
        <v>78</v>
      </c>
      <c r="B82" s="24">
        <v>2</v>
      </c>
      <c r="C82" s="25">
        <v>194</v>
      </c>
      <c r="D82" s="26">
        <f aca="true" t="shared" si="5" ref="D82:D94">PRODUCT(B82,C82)</f>
        <v>388</v>
      </c>
      <c r="E82" s="29"/>
      <c r="F82" s="14"/>
    </row>
    <row r="83" spans="1:6" ht="12.75">
      <c r="A83" s="28" t="s">
        <v>79</v>
      </c>
      <c r="B83" s="24">
        <v>1</v>
      </c>
      <c r="C83" s="25">
        <v>236</v>
      </c>
      <c r="D83" s="26">
        <f t="shared" si="5"/>
        <v>236</v>
      </c>
      <c r="E83" s="29"/>
      <c r="F83" s="14"/>
    </row>
    <row r="84" spans="1:6" ht="12.75">
      <c r="A84" s="28" t="s">
        <v>80</v>
      </c>
      <c r="B84" s="24">
        <v>1</v>
      </c>
      <c r="C84" s="25">
        <v>1150</v>
      </c>
      <c r="D84" s="26">
        <f t="shared" si="5"/>
        <v>1150</v>
      </c>
      <c r="E84" s="29"/>
      <c r="F84" s="14"/>
    </row>
    <row r="85" spans="1:6" ht="12.75">
      <c r="A85" s="28" t="s">
        <v>62</v>
      </c>
      <c r="B85" s="24">
        <v>1</v>
      </c>
      <c r="C85" s="25">
        <v>350</v>
      </c>
      <c r="D85" s="26">
        <f t="shared" si="5"/>
        <v>350</v>
      </c>
      <c r="E85" s="29"/>
      <c r="F85" s="14"/>
    </row>
    <row r="86" spans="1:6" ht="12.75">
      <c r="A86" s="28" t="s">
        <v>81</v>
      </c>
      <c r="B86" s="24">
        <v>1</v>
      </c>
      <c r="C86" s="25">
        <v>280</v>
      </c>
      <c r="D86" s="26">
        <f t="shared" si="5"/>
        <v>280</v>
      </c>
      <c r="E86" s="29"/>
      <c r="F86" s="14"/>
    </row>
    <row r="87" spans="1:6" ht="12.75">
      <c r="A87" s="28" t="s">
        <v>82</v>
      </c>
      <c r="B87" s="24">
        <v>1</v>
      </c>
      <c r="C87" s="25">
        <v>9896</v>
      </c>
      <c r="D87" s="26">
        <f t="shared" si="5"/>
        <v>9896</v>
      </c>
      <c r="E87" s="29"/>
      <c r="F87" s="14"/>
    </row>
    <row r="88" spans="1:6" ht="12.75">
      <c r="A88" s="28" t="s">
        <v>83</v>
      </c>
      <c r="B88" s="24">
        <v>1</v>
      </c>
      <c r="C88" s="25">
        <v>4370</v>
      </c>
      <c r="D88" s="26">
        <f t="shared" si="5"/>
        <v>4370</v>
      </c>
      <c r="E88" s="29"/>
      <c r="F88" s="14"/>
    </row>
    <row r="89" spans="1:6" ht="12.75">
      <c r="A89" s="28" t="s">
        <v>84</v>
      </c>
      <c r="B89" s="24">
        <v>2</v>
      </c>
      <c r="C89" s="25">
        <v>145</v>
      </c>
      <c r="D89" s="26">
        <f t="shared" si="5"/>
        <v>290</v>
      </c>
      <c r="E89" s="29"/>
      <c r="F89" s="14"/>
    </row>
    <row r="90" spans="1:6" ht="12.75">
      <c r="A90" s="28" t="s">
        <v>85</v>
      </c>
      <c r="B90" s="24">
        <v>1</v>
      </c>
      <c r="C90" s="25">
        <v>1487</v>
      </c>
      <c r="D90" s="26">
        <f t="shared" si="5"/>
        <v>1487</v>
      </c>
      <c r="E90" s="29"/>
      <c r="F90" s="14"/>
    </row>
    <row r="91" spans="1:6" ht="12.75">
      <c r="A91" s="28" t="s">
        <v>86</v>
      </c>
      <c r="B91" s="24">
        <v>2</v>
      </c>
      <c r="C91" s="25">
        <v>237</v>
      </c>
      <c r="D91" s="26">
        <f t="shared" si="5"/>
        <v>474</v>
      </c>
      <c r="E91" s="29"/>
      <c r="F91" s="14"/>
    </row>
    <row r="92" spans="1:6" ht="12.75">
      <c r="A92" s="28" t="s">
        <v>87</v>
      </c>
      <c r="B92" s="24">
        <v>8</v>
      </c>
      <c r="C92" s="25">
        <v>394</v>
      </c>
      <c r="D92" s="26">
        <f t="shared" si="5"/>
        <v>3152</v>
      </c>
      <c r="E92" s="29"/>
      <c r="F92" s="14"/>
    </row>
    <row r="93" spans="1:6" ht="12.75">
      <c r="A93" s="28" t="s">
        <v>88</v>
      </c>
      <c r="B93" s="24">
        <v>6</v>
      </c>
      <c r="C93" s="25">
        <v>64</v>
      </c>
      <c r="D93" s="26">
        <f t="shared" si="5"/>
        <v>384</v>
      </c>
      <c r="E93" s="29"/>
      <c r="F93" s="14"/>
    </row>
    <row r="94" spans="1:6" ht="12.75">
      <c r="A94" s="28" t="s">
        <v>89</v>
      </c>
      <c r="B94" s="24">
        <v>3</v>
      </c>
      <c r="C94" s="25">
        <v>59</v>
      </c>
      <c r="D94" s="26">
        <f t="shared" si="5"/>
        <v>177</v>
      </c>
      <c r="E94" s="29"/>
      <c r="F94" s="14"/>
    </row>
    <row r="95" spans="1:6" ht="12.75">
      <c r="A95" s="28"/>
      <c r="B95" s="24"/>
      <c r="C95" s="36"/>
      <c r="D95" s="37"/>
      <c r="E95" s="29"/>
      <c r="F95" s="14"/>
    </row>
    <row r="96" spans="1:6" ht="12.75">
      <c r="A96" s="28" t="s">
        <v>68</v>
      </c>
      <c r="B96" s="24">
        <v>4</v>
      </c>
      <c r="C96" s="25">
        <v>405</v>
      </c>
      <c r="D96" s="26">
        <f aca="true" t="shared" si="6" ref="D96:D123">PRODUCT(B96,C96)</f>
        <v>1620</v>
      </c>
      <c r="E96" s="29"/>
      <c r="F96" s="14"/>
    </row>
    <row r="97" spans="1:6" ht="12.75">
      <c r="A97" s="28" t="s">
        <v>90</v>
      </c>
      <c r="B97" s="24">
        <v>3</v>
      </c>
      <c r="C97" s="25">
        <v>919</v>
      </c>
      <c r="D97" s="26">
        <f t="shared" si="6"/>
        <v>2757</v>
      </c>
      <c r="E97" s="29"/>
      <c r="F97" s="14"/>
    </row>
    <row r="98" spans="1:6" ht="12.75">
      <c r="A98" s="28" t="s">
        <v>91</v>
      </c>
      <c r="B98" s="24">
        <v>1</v>
      </c>
      <c r="C98" s="25">
        <v>173</v>
      </c>
      <c r="D98" s="26">
        <f t="shared" si="6"/>
        <v>173</v>
      </c>
      <c r="E98" s="29"/>
      <c r="F98" s="14"/>
    </row>
    <row r="99" spans="1:6" ht="12.75">
      <c r="A99" s="28" t="s">
        <v>92</v>
      </c>
      <c r="B99" s="24">
        <v>1</v>
      </c>
      <c r="C99" s="25">
        <v>546</v>
      </c>
      <c r="D99" s="26">
        <f t="shared" si="6"/>
        <v>546</v>
      </c>
      <c r="E99" s="29"/>
      <c r="F99" s="14"/>
    </row>
    <row r="100" spans="1:6" ht="12.75">
      <c r="A100" s="28" t="s">
        <v>93</v>
      </c>
      <c r="B100" s="24">
        <v>1</v>
      </c>
      <c r="C100" s="25">
        <v>235</v>
      </c>
      <c r="D100" s="26">
        <f t="shared" si="6"/>
        <v>235</v>
      </c>
      <c r="E100" s="29"/>
      <c r="F100" s="14"/>
    </row>
    <row r="101" spans="1:6" ht="12.75">
      <c r="A101" s="28" t="s">
        <v>94</v>
      </c>
      <c r="B101" s="24">
        <v>1</v>
      </c>
      <c r="C101" s="25">
        <v>6031</v>
      </c>
      <c r="D101" s="26">
        <f t="shared" si="6"/>
        <v>6031</v>
      </c>
      <c r="E101" s="29"/>
      <c r="F101" s="14"/>
    </row>
    <row r="102" spans="1:6" ht="12.75">
      <c r="A102" s="28" t="s">
        <v>11</v>
      </c>
      <c r="B102" s="24">
        <v>8</v>
      </c>
      <c r="C102" s="25">
        <v>118</v>
      </c>
      <c r="D102" s="26">
        <f t="shared" si="6"/>
        <v>944</v>
      </c>
      <c r="E102" s="29"/>
      <c r="F102" s="14"/>
    </row>
    <row r="103" spans="1:6" ht="12.75">
      <c r="A103" s="28" t="s">
        <v>66</v>
      </c>
      <c r="B103" s="24">
        <v>2</v>
      </c>
      <c r="C103" s="25">
        <v>130</v>
      </c>
      <c r="D103" s="26">
        <f t="shared" si="6"/>
        <v>260</v>
      </c>
      <c r="E103" s="29"/>
      <c r="F103" s="14"/>
    </row>
    <row r="104" spans="1:6" ht="12.75">
      <c r="A104" s="28" t="s">
        <v>95</v>
      </c>
      <c r="B104" s="24">
        <v>1</v>
      </c>
      <c r="C104" s="25">
        <v>256</v>
      </c>
      <c r="D104" s="26">
        <f t="shared" si="6"/>
        <v>256</v>
      </c>
      <c r="E104" s="29"/>
      <c r="F104" s="14"/>
    </row>
    <row r="105" spans="1:6" ht="12.75">
      <c r="A105" s="28" t="s">
        <v>96</v>
      </c>
      <c r="B105" s="24">
        <v>1</v>
      </c>
      <c r="C105" s="25">
        <v>1772</v>
      </c>
      <c r="D105" s="26">
        <f t="shared" si="6"/>
        <v>1772</v>
      </c>
      <c r="E105" s="29"/>
      <c r="F105" s="14"/>
    </row>
    <row r="106" spans="1:6" ht="12.75">
      <c r="A106" s="28" t="s">
        <v>97</v>
      </c>
      <c r="B106" s="24">
        <v>1</v>
      </c>
      <c r="C106" s="25">
        <v>548</v>
      </c>
      <c r="D106" s="26">
        <f t="shared" si="6"/>
        <v>548</v>
      </c>
      <c r="E106" s="29"/>
      <c r="F106" s="14"/>
    </row>
    <row r="107" spans="1:6" ht="12.75">
      <c r="A107" s="28" t="s">
        <v>98</v>
      </c>
      <c r="B107" s="24">
        <v>1</v>
      </c>
      <c r="C107" s="25">
        <v>229</v>
      </c>
      <c r="D107" s="26">
        <f t="shared" si="6"/>
        <v>229</v>
      </c>
      <c r="E107" s="29"/>
      <c r="F107" s="14"/>
    </row>
    <row r="108" spans="1:6" ht="12.75">
      <c r="A108" s="28" t="s">
        <v>64</v>
      </c>
      <c r="B108" s="24">
        <v>9</v>
      </c>
      <c r="C108" s="25">
        <v>20</v>
      </c>
      <c r="D108" s="26">
        <f t="shared" si="6"/>
        <v>180</v>
      </c>
      <c r="E108" s="29"/>
      <c r="F108" s="14"/>
    </row>
    <row r="109" spans="1:6" ht="12.75">
      <c r="A109" s="28" t="s">
        <v>65</v>
      </c>
      <c r="B109" s="24">
        <v>6</v>
      </c>
      <c r="C109" s="25">
        <v>30</v>
      </c>
      <c r="D109" s="26">
        <f t="shared" si="6"/>
        <v>180</v>
      </c>
      <c r="E109" s="29"/>
      <c r="F109" s="14"/>
    </row>
    <row r="110" spans="1:6" ht="12.75">
      <c r="A110" s="28" t="s">
        <v>99</v>
      </c>
      <c r="B110" s="24">
        <v>18</v>
      </c>
      <c r="C110" s="25">
        <v>150</v>
      </c>
      <c r="D110" s="26">
        <f t="shared" si="6"/>
        <v>2700</v>
      </c>
      <c r="E110" s="29"/>
      <c r="F110" s="14"/>
    </row>
    <row r="111" spans="1:6" ht="12.75">
      <c r="A111" s="28" t="s">
        <v>86</v>
      </c>
      <c r="B111" s="24">
        <v>10</v>
      </c>
      <c r="C111" s="25">
        <v>250</v>
      </c>
      <c r="D111" s="26">
        <f t="shared" si="6"/>
        <v>2500</v>
      </c>
      <c r="E111" s="29"/>
      <c r="F111" s="14"/>
    </row>
    <row r="112" spans="1:6" ht="12.75">
      <c r="A112" s="28" t="s">
        <v>100</v>
      </c>
      <c r="B112" s="24">
        <v>60</v>
      </c>
      <c r="C112" s="25">
        <v>300</v>
      </c>
      <c r="D112" s="26">
        <f t="shared" si="6"/>
        <v>18000</v>
      </c>
      <c r="E112" s="29"/>
      <c r="F112" s="14"/>
    </row>
    <row r="113" spans="1:6" ht="12.75">
      <c r="A113" s="28" t="s">
        <v>101</v>
      </c>
      <c r="B113" s="24">
        <v>18</v>
      </c>
      <c r="C113" s="25">
        <v>90</v>
      </c>
      <c r="D113" s="26">
        <f t="shared" si="6"/>
        <v>1620</v>
      </c>
      <c r="E113" s="29"/>
      <c r="F113" s="14"/>
    </row>
    <row r="114" spans="1:6" ht="12.75">
      <c r="A114" s="28" t="s">
        <v>102</v>
      </c>
      <c r="B114" s="24">
        <v>10</v>
      </c>
      <c r="C114" s="25">
        <v>213</v>
      </c>
      <c r="D114" s="26">
        <f t="shared" si="6"/>
        <v>2130</v>
      </c>
      <c r="E114" s="29"/>
      <c r="F114" s="14"/>
    </row>
    <row r="115" spans="1:6" ht="12.75">
      <c r="A115" s="28" t="s">
        <v>103</v>
      </c>
      <c r="B115" s="24">
        <v>60</v>
      </c>
      <c r="C115" s="25">
        <v>230</v>
      </c>
      <c r="D115" s="26">
        <f t="shared" si="6"/>
        <v>13800</v>
      </c>
      <c r="E115" s="29"/>
      <c r="F115" s="14"/>
    </row>
    <row r="116" spans="1:6" ht="12.75">
      <c r="A116" s="28" t="s">
        <v>104</v>
      </c>
      <c r="B116" s="24">
        <v>6</v>
      </c>
      <c r="C116" s="25">
        <v>57</v>
      </c>
      <c r="D116" s="26">
        <f t="shared" si="6"/>
        <v>342</v>
      </c>
      <c r="E116" s="29"/>
      <c r="F116" s="14"/>
    </row>
    <row r="117" spans="1:6" ht="12.75">
      <c r="A117" s="28" t="s">
        <v>105</v>
      </c>
      <c r="B117" s="24">
        <v>6</v>
      </c>
      <c r="C117" s="25">
        <v>150</v>
      </c>
      <c r="D117" s="26">
        <f t="shared" si="6"/>
        <v>900</v>
      </c>
      <c r="E117" s="29"/>
      <c r="F117" s="14"/>
    </row>
    <row r="118" spans="1:6" ht="12.75">
      <c r="A118" s="28" t="s">
        <v>106</v>
      </c>
      <c r="B118" s="24">
        <v>6</v>
      </c>
      <c r="C118" s="25">
        <v>250</v>
      </c>
      <c r="D118" s="26">
        <f t="shared" si="6"/>
        <v>1500</v>
      </c>
      <c r="E118" s="29"/>
      <c r="F118" s="14"/>
    </row>
    <row r="119" spans="1:6" ht="12.75">
      <c r="A119" s="28" t="s">
        <v>107</v>
      </c>
      <c r="B119" s="24">
        <v>6</v>
      </c>
      <c r="C119" s="25">
        <v>300</v>
      </c>
      <c r="D119" s="26">
        <f t="shared" si="6"/>
        <v>1800</v>
      </c>
      <c r="E119" s="29"/>
      <c r="F119" s="14"/>
    </row>
    <row r="120" spans="1:6" ht="12.75">
      <c r="A120" s="28" t="s">
        <v>108</v>
      </c>
      <c r="B120" s="24">
        <v>6</v>
      </c>
      <c r="C120" s="25">
        <v>12</v>
      </c>
      <c r="D120" s="26">
        <f t="shared" si="6"/>
        <v>72</v>
      </c>
      <c r="E120" s="29"/>
      <c r="F120" s="14"/>
    </row>
    <row r="121" spans="1:6" ht="12.75">
      <c r="A121" s="28" t="s">
        <v>109</v>
      </c>
      <c r="B121" s="24">
        <v>6</v>
      </c>
      <c r="C121" s="25">
        <v>50</v>
      </c>
      <c r="D121" s="26">
        <f t="shared" si="6"/>
        <v>300</v>
      </c>
      <c r="E121" s="29"/>
      <c r="F121" s="14"/>
    </row>
    <row r="122" spans="1:6" ht="12.75">
      <c r="A122" s="28" t="s">
        <v>110</v>
      </c>
      <c r="B122" s="24">
        <v>6</v>
      </c>
      <c r="C122" s="25">
        <v>62</v>
      </c>
      <c r="D122" s="26">
        <f t="shared" si="6"/>
        <v>372</v>
      </c>
      <c r="E122" s="29"/>
      <c r="F122" s="14"/>
    </row>
    <row r="123" spans="1:6" ht="12.75">
      <c r="A123" s="28" t="s">
        <v>111</v>
      </c>
      <c r="B123" s="24">
        <v>6</v>
      </c>
      <c r="C123" s="25">
        <v>31</v>
      </c>
      <c r="D123" s="26">
        <f t="shared" si="6"/>
        <v>186</v>
      </c>
      <c r="E123" s="29"/>
      <c r="F123" s="14"/>
    </row>
    <row r="124" spans="1:6" ht="12.75">
      <c r="A124" s="28" t="s">
        <v>112</v>
      </c>
      <c r="B124" s="24">
        <v>1</v>
      </c>
      <c r="C124" s="25">
        <v>3000</v>
      </c>
      <c r="D124" s="26">
        <f>PRODUCT(B124,C124)</f>
        <v>3000</v>
      </c>
      <c r="E124" s="29"/>
      <c r="F124" s="14"/>
    </row>
    <row r="125" spans="1:6" ht="12.75">
      <c r="A125" s="38" t="s">
        <v>113</v>
      </c>
      <c r="B125" s="39"/>
      <c r="C125" s="40"/>
      <c r="D125" s="41"/>
      <c r="E125" s="42">
        <f>SUM(D5:D124)</f>
        <v>1103945</v>
      </c>
      <c r="F125" s="43"/>
    </row>
    <row r="126" spans="1:6" ht="12.75">
      <c r="A126" s="44"/>
      <c r="B126" s="45"/>
      <c r="C126" s="46"/>
      <c r="D126" s="47"/>
      <c r="E126" s="29"/>
      <c r="F126" s="14"/>
    </row>
    <row r="127" spans="1:5" ht="12.75">
      <c r="A127" s="28" t="s">
        <v>114</v>
      </c>
      <c r="B127" s="24">
        <v>1</v>
      </c>
      <c r="C127" s="25">
        <v>5000</v>
      </c>
      <c r="D127" s="26">
        <f aca="true" t="shared" si="7" ref="D127:D133">PRODUCT(B127,C127)</f>
        <v>5000</v>
      </c>
      <c r="E127" s="29"/>
    </row>
    <row r="128" spans="1:5" ht="12.75">
      <c r="A128" s="28" t="s">
        <v>115</v>
      </c>
      <c r="B128" s="24">
        <v>1</v>
      </c>
      <c r="C128" s="25">
        <v>6000</v>
      </c>
      <c r="D128" s="26">
        <f t="shared" si="7"/>
        <v>6000</v>
      </c>
      <c r="E128" s="29"/>
    </row>
    <row r="129" spans="1:5" ht="12.75">
      <c r="A129" s="28" t="s">
        <v>116</v>
      </c>
      <c r="B129" s="24">
        <v>150</v>
      </c>
      <c r="C129" s="25">
        <v>40</v>
      </c>
      <c r="D129" s="26">
        <f t="shared" si="7"/>
        <v>6000</v>
      </c>
      <c r="E129" s="29"/>
    </row>
    <row r="130" spans="1:5" ht="12.75">
      <c r="A130" s="28" t="s">
        <v>117</v>
      </c>
      <c r="B130" s="24">
        <v>28</v>
      </c>
      <c r="C130" s="25">
        <v>200</v>
      </c>
      <c r="D130" s="26">
        <f t="shared" si="7"/>
        <v>5600</v>
      </c>
      <c r="E130" s="29"/>
    </row>
    <row r="131" spans="1:6" s="34" customFormat="1" ht="12.75">
      <c r="A131" s="28" t="s">
        <v>118</v>
      </c>
      <c r="B131" s="24">
        <v>70</v>
      </c>
      <c r="C131" s="25">
        <v>90</v>
      </c>
      <c r="D131" s="26">
        <f t="shared" si="7"/>
        <v>6300</v>
      </c>
      <c r="E131" s="35"/>
      <c r="F131" s="33"/>
    </row>
    <row r="132" spans="1:6" s="34" customFormat="1" ht="12.75">
      <c r="A132" s="28" t="s">
        <v>119</v>
      </c>
      <c r="B132" s="24">
        <v>3</v>
      </c>
      <c r="C132" s="25">
        <v>600</v>
      </c>
      <c r="D132" s="26">
        <f t="shared" si="7"/>
        <v>1800</v>
      </c>
      <c r="E132" s="35"/>
      <c r="F132" s="33"/>
    </row>
    <row r="133" spans="1:6" s="34" customFormat="1" ht="12.75">
      <c r="A133" s="28" t="s">
        <v>120</v>
      </c>
      <c r="B133" s="24">
        <v>3</v>
      </c>
      <c r="C133" s="25">
        <v>900</v>
      </c>
      <c r="D133" s="26">
        <f t="shared" si="7"/>
        <v>2700</v>
      </c>
      <c r="E133" s="35"/>
      <c r="F133" s="33"/>
    </row>
    <row r="134" spans="1:6" s="34" customFormat="1" ht="12.75">
      <c r="A134" s="48"/>
      <c r="B134" s="45"/>
      <c r="C134" s="46"/>
      <c r="D134" s="47"/>
      <c r="E134" s="35"/>
      <c r="F134" s="33"/>
    </row>
    <row r="135" spans="1:6" ht="12.75">
      <c r="A135" s="28" t="s">
        <v>121</v>
      </c>
      <c r="B135" s="24">
        <v>1</v>
      </c>
      <c r="C135" s="25">
        <v>82800</v>
      </c>
      <c r="D135" s="26">
        <f aca="true" t="shared" si="8" ref="D135:D145">PRODUCT(B135,C135)</f>
        <v>82800</v>
      </c>
      <c r="E135" s="31"/>
      <c r="F135" s="43"/>
    </row>
    <row r="136" spans="1:6" ht="12.75">
      <c r="A136" s="28" t="s">
        <v>122</v>
      </c>
      <c r="B136" s="24">
        <v>1</v>
      </c>
      <c r="C136" s="25">
        <v>5000</v>
      </c>
      <c r="D136" s="26">
        <f t="shared" si="8"/>
        <v>5000</v>
      </c>
      <c r="E136" s="31"/>
      <c r="F136" s="43"/>
    </row>
    <row r="137" spans="1:7" ht="12.75">
      <c r="A137" s="28" t="s">
        <v>123</v>
      </c>
      <c r="B137" s="24">
        <v>1</v>
      </c>
      <c r="C137" s="25">
        <v>18900</v>
      </c>
      <c r="D137" s="26">
        <f t="shared" si="8"/>
        <v>18900</v>
      </c>
      <c r="E137" s="31"/>
      <c r="F137" s="43"/>
      <c r="G137" s="49"/>
    </row>
    <row r="138" spans="1:7" ht="12.75">
      <c r="A138" s="28" t="s">
        <v>124</v>
      </c>
      <c r="B138" s="24">
        <v>1</v>
      </c>
      <c r="C138" s="25">
        <v>1500</v>
      </c>
      <c r="D138" s="26">
        <f t="shared" si="8"/>
        <v>1500</v>
      </c>
      <c r="E138" s="31"/>
      <c r="F138" s="43"/>
      <c r="G138" s="49"/>
    </row>
    <row r="139" spans="1:6" ht="12.75">
      <c r="A139" s="28" t="s">
        <v>125</v>
      </c>
      <c r="B139" s="24">
        <v>1</v>
      </c>
      <c r="C139" s="25">
        <v>2500</v>
      </c>
      <c r="D139" s="26">
        <f t="shared" si="8"/>
        <v>2500</v>
      </c>
      <c r="E139" s="31"/>
      <c r="F139" s="43"/>
    </row>
    <row r="140" spans="1:6" ht="12.75">
      <c r="A140" s="28" t="s">
        <v>126</v>
      </c>
      <c r="B140" s="24">
        <v>1</v>
      </c>
      <c r="C140" s="25">
        <v>1500</v>
      </c>
      <c r="D140" s="26">
        <f t="shared" si="8"/>
        <v>1500</v>
      </c>
      <c r="E140" s="31"/>
      <c r="F140" s="43"/>
    </row>
    <row r="141" spans="1:6" ht="12.75">
      <c r="A141" s="28" t="s">
        <v>127</v>
      </c>
      <c r="B141" s="24">
        <v>1</v>
      </c>
      <c r="C141" s="25">
        <v>6000</v>
      </c>
      <c r="D141" s="26">
        <f t="shared" si="8"/>
        <v>6000</v>
      </c>
      <c r="E141" s="31"/>
      <c r="F141" s="43"/>
    </row>
    <row r="142" spans="1:6" ht="12.75">
      <c r="A142" s="28" t="s">
        <v>128</v>
      </c>
      <c r="B142" s="24">
        <v>1</v>
      </c>
      <c r="C142" s="25">
        <v>3000</v>
      </c>
      <c r="D142" s="26">
        <f t="shared" si="8"/>
        <v>3000</v>
      </c>
      <c r="E142" s="31"/>
      <c r="F142" s="43"/>
    </row>
    <row r="143" spans="1:6" ht="12.75">
      <c r="A143" s="28" t="s">
        <v>129</v>
      </c>
      <c r="B143" s="24">
        <v>2</v>
      </c>
      <c r="C143" s="25">
        <v>3000</v>
      </c>
      <c r="D143" s="26">
        <f t="shared" si="8"/>
        <v>6000</v>
      </c>
      <c r="E143" s="31"/>
      <c r="F143" s="43"/>
    </row>
    <row r="144" spans="1:6" ht="12.75">
      <c r="A144" s="28" t="s">
        <v>130</v>
      </c>
      <c r="B144" s="24">
        <v>1</v>
      </c>
      <c r="C144" s="25">
        <v>9000</v>
      </c>
      <c r="D144" s="26">
        <f>PRODUCT(B144,C144)</f>
        <v>9000</v>
      </c>
      <c r="E144" s="31"/>
      <c r="F144" s="43"/>
    </row>
    <row r="145" spans="1:6" ht="12.75">
      <c r="A145" s="28" t="s">
        <v>131</v>
      </c>
      <c r="B145" s="24">
        <v>1</v>
      </c>
      <c r="C145" s="25">
        <v>3000</v>
      </c>
      <c r="D145" s="26">
        <f t="shared" si="8"/>
        <v>3000</v>
      </c>
      <c r="E145" s="31"/>
      <c r="F145" s="43"/>
    </row>
    <row r="146" spans="1:6" ht="12.75">
      <c r="A146" s="50" t="s">
        <v>132</v>
      </c>
      <c r="B146" s="51"/>
      <c r="C146" s="52"/>
      <c r="D146" s="53"/>
      <c r="E146" s="54">
        <f>SUM(D127:D145)</f>
        <v>172600</v>
      </c>
      <c r="F146" s="43"/>
    </row>
    <row r="147" spans="1:6" ht="12.75">
      <c r="A147" s="55"/>
      <c r="B147" s="56"/>
      <c r="C147" s="57"/>
      <c r="D147" s="58"/>
      <c r="E147" s="59"/>
      <c r="F147" s="43"/>
    </row>
    <row r="148" spans="1:5" ht="12.75">
      <c r="A148" s="60" t="s">
        <v>133</v>
      </c>
      <c r="B148" s="61"/>
      <c r="C148" s="62"/>
      <c r="D148" s="63"/>
      <c r="E148" s="54">
        <f>SUM(E125:E146)</f>
        <v>1276545</v>
      </c>
    </row>
    <row r="149" spans="1:5" ht="12.75">
      <c r="A149" s="64" t="s">
        <v>134</v>
      </c>
      <c r="B149" s="61"/>
      <c r="C149" s="62"/>
      <c r="D149" s="63"/>
      <c r="E149" s="65">
        <f>SUM(E148)*1.21</f>
        <v>1544619.45</v>
      </c>
    </row>
    <row r="150" spans="4:6" ht="12.75">
      <c r="D150" s="13"/>
      <c r="F150" s="14"/>
    </row>
    <row r="151" spans="4:6" ht="12.75">
      <c r="D151" s="13"/>
      <c r="F151" s="14"/>
    </row>
    <row r="152" spans="4:6" ht="12.75">
      <c r="D152" s="13"/>
      <c r="F152" s="14"/>
    </row>
    <row r="153" spans="4:6" ht="12.75">
      <c r="D153" s="13"/>
      <c r="F153" s="14"/>
    </row>
    <row r="154" spans="4:6" ht="12.75">
      <c r="D154" s="13"/>
      <c r="F154" s="14"/>
    </row>
    <row r="155" spans="4:6" ht="12.75">
      <c r="D155" s="13"/>
      <c r="F155" s="14"/>
    </row>
    <row r="156" spans="4:6" ht="12.75">
      <c r="D156" s="13"/>
      <c r="F156" s="14"/>
    </row>
    <row r="157" spans="2:6" ht="12.75">
      <c r="B157" s="66"/>
      <c r="D157" s="13"/>
      <c r="F157" s="14"/>
    </row>
    <row r="158" spans="2:6" ht="12.75">
      <c r="B158" s="66"/>
      <c r="D158" s="13"/>
      <c r="F158" s="14"/>
    </row>
    <row r="159" spans="2:6" ht="12.75">
      <c r="B159" s="66"/>
      <c r="D159" s="13"/>
      <c r="F159" s="14"/>
    </row>
    <row r="160" spans="2:6" ht="12.75">
      <c r="B160" s="66"/>
      <c r="D160" s="13"/>
      <c r="F160" s="14"/>
    </row>
    <row r="161" spans="2:6" ht="12.75">
      <c r="B161" s="66"/>
      <c r="D161" s="13"/>
      <c r="F161" s="14"/>
    </row>
    <row r="162" spans="2:6" ht="12.75">
      <c r="B162" s="66"/>
      <c r="D162" s="13"/>
      <c r="F162" s="14"/>
    </row>
    <row r="163" spans="2:10" ht="12.75">
      <c r="B163" s="66"/>
      <c r="F163" s="12"/>
      <c r="H163" s="13"/>
      <c r="J163" s="14"/>
    </row>
    <row r="164" spans="2:10" ht="12.75">
      <c r="B164" s="66"/>
      <c r="F164" s="12"/>
      <c r="H164" s="13"/>
      <c r="J164" s="14"/>
    </row>
    <row r="165" spans="2:10" ht="12.75">
      <c r="B165" s="66"/>
      <c r="F165" s="12"/>
      <c r="H165" s="13"/>
      <c r="J165" s="14"/>
    </row>
    <row r="166" spans="2:10" ht="12.75">
      <c r="B166" s="66"/>
      <c r="F166" s="12"/>
      <c r="H166" s="13"/>
      <c r="J166" s="14"/>
    </row>
    <row r="167" spans="2:10" ht="12.75">
      <c r="B167" s="66"/>
      <c r="F167" s="12"/>
      <c r="H167" s="13"/>
      <c r="J167" s="14"/>
    </row>
    <row r="168" spans="2:10" ht="12.75">
      <c r="B168" s="66"/>
      <c r="F168" s="12"/>
      <c r="H168" s="13"/>
      <c r="J168" s="14"/>
    </row>
    <row r="169" spans="2:10" ht="12.75">
      <c r="B169" s="66"/>
      <c r="F169" s="12"/>
      <c r="H169" s="13"/>
      <c r="J169" s="14"/>
    </row>
    <row r="170" spans="2:10" ht="12.75">
      <c r="B170" s="66"/>
      <c r="F170" s="12"/>
      <c r="H170" s="13"/>
      <c r="J170" s="14"/>
    </row>
    <row r="171" spans="2:6" ht="12.75">
      <c r="B171" s="66"/>
      <c r="F171" s="12"/>
    </row>
  </sheetData>
  <sheetProtection password="8853" sheet="1" objects="1" scenarios="1" selectLockedCells="1"/>
  <printOptions/>
  <pageMargins left="0.39375" right="0.39375" top="0.9840277777777777" bottom="0.9840277777777777" header="0.5118055555555555" footer="0.5118055555555555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Zbyněk Hamerník</dc:creator>
  <cp:keywords/>
  <dc:description/>
  <cp:lastModifiedBy>Zbyněk Hamerník</cp:lastModifiedBy>
  <cp:lastPrinted>2017-07-05T06:04:55Z</cp:lastPrinted>
  <dcterms:created xsi:type="dcterms:W3CDTF">2017-07-28T10:13:59Z</dcterms:created>
  <dcterms:modified xsi:type="dcterms:W3CDTF">2017-07-28T10:13:59Z</dcterms:modified>
  <cp:category/>
  <cp:version/>
  <cp:contentType/>
  <cp:contentStatus/>
</cp:coreProperties>
</file>