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orak\Documents\ŘDP - Projektové řízení (ŘDPRP)\A - 2_Výzva_ŘDP - STROMY\B - dokumenty do E-Zak\"/>
    </mc:Choice>
  </mc:AlternateContent>
  <bookViews>
    <workbookView xWindow="-120" yWindow="-120" windowWidth="20730" windowHeight="11160"/>
  </bookViews>
  <sheets>
    <sheet name="obce I-VI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1" i="7" l="1"/>
  <c r="E260" i="7"/>
  <c r="E259" i="7"/>
  <c r="E258" i="7"/>
  <c r="E257" i="7"/>
  <c r="E256" i="7"/>
  <c r="E255" i="7"/>
  <c r="E253" i="7"/>
  <c r="E252" i="7"/>
  <c r="E251" i="7"/>
  <c r="E250" i="7"/>
  <c r="E249" i="7"/>
  <c r="E247" i="7"/>
  <c r="E246" i="7"/>
  <c r="E245" i="7"/>
  <c r="E244" i="7"/>
  <c r="E243" i="7"/>
  <c r="E241" i="7"/>
  <c r="E240" i="7"/>
  <c r="E239" i="7"/>
  <c r="E238" i="7"/>
  <c r="E237" i="7"/>
  <c r="E236" i="7"/>
  <c r="F236" i="7" s="1"/>
  <c r="E235" i="7"/>
  <c r="E234" i="7"/>
  <c r="E233" i="7"/>
  <c r="E232" i="7"/>
  <c r="F232" i="7" s="1"/>
  <c r="E211" i="7"/>
  <c r="E210" i="7"/>
  <c r="E209" i="7"/>
  <c r="E208" i="7"/>
  <c r="E207" i="7"/>
  <c r="E206" i="7"/>
  <c r="E205" i="7"/>
  <c r="E203" i="7"/>
  <c r="E202" i="7"/>
  <c r="E201" i="7"/>
  <c r="E200" i="7"/>
  <c r="E199" i="7"/>
  <c r="E197" i="7"/>
  <c r="E196" i="7"/>
  <c r="E195" i="7"/>
  <c r="E194" i="7"/>
  <c r="E193" i="7"/>
  <c r="E191" i="7"/>
  <c r="E190" i="7"/>
  <c r="E189" i="7"/>
  <c r="E188" i="7"/>
  <c r="E187" i="7"/>
  <c r="E186" i="7"/>
  <c r="F186" i="7" s="1"/>
  <c r="E177" i="7"/>
  <c r="E176" i="7"/>
  <c r="E175" i="7"/>
  <c r="E174" i="7"/>
  <c r="E173" i="7"/>
  <c r="E172" i="7"/>
  <c r="E171" i="7"/>
  <c r="E169" i="7"/>
  <c r="E168" i="7"/>
  <c r="E167" i="7"/>
  <c r="E166" i="7"/>
  <c r="E165" i="7"/>
  <c r="E163" i="7"/>
  <c r="E162" i="7"/>
  <c r="E161" i="7"/>
  <c r="E160" i="7"/>
  <c r="E159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29" i="7"/>
  <c r="E128" i="7"/>
  <c r="E127" i="7"/>
  <c r="E126" i="7"/>
  <c r="E125" i="7"/>
  <c r="E124" i="7"/>
  <c r="E123" i="7"/>
  <c r="E121" i="7"/>
  <c r="E120" i="7"/>
  <c r="E119" i="7"/>
  <c r="E118" i="7"/>
  <c r="E117" i="7"/>
  <c r="E115" i="7"/>
  <c r="E114" i="7"/>
  <c r="E113" i="7"/>
  <c r="E112" i="7"/>
  <c r="E111" i="7"/>
  <c r="E109" i="7"/>
  <c r="E108" i="7"/>
  <c r="E107" i="7"/>
  <c r="E106" i="7"/>
  <c r="E105" i="7"/>
  <c r="E104" i="7"/>
  <c r="E103" i="7"/>
  <c r="E102" i="7"/>
  <c r="E101" i="7"/>
  <c r="E100" i="7"/>
  <c r="F100" i="7" s="1"/>
  <c r="E77" i="7"/>
  <c r="E76" i="7"/>
  <c r="E75" i="7"/>
  <c r="E74" i="7"/>
  <c r="E73" i="7"/>
  <c r="E72" i="7"/>
  <c r="E71" i="7"/>
  <c r="E69" i="7"/>
  <c r="E68" i="7"/>
  <c r="E67" i="7"/>
  <c r="E66" i="7"/>
  <c r="E65" i="7"/>
  <c r="E63" i="7"/>
  <c r="E62" i="7"/>
  <c r="E61" i="7"/>
  <c r="E60" i="7"/>
  <c r="E59" i="7"/>
  <c r="E57" i="7"/>
  <c r="G57" i="7" s="1"/>
  <c r="E56" i="7"/>
  <c r="E55" i="7"/>
  <c r="E54" i="7"/>
  <c r="E53" i="7"/>
  <c r="F53" i="7" s="1"/>
  <c r="E30" i="7"/>
  <c r="E29" i="7"/>
  <c r="E28" i="7"/>
  <c r="E27" i="7"/>
  <c r="E26" i="7"/>
  <c r="E25" i="7"/>
  <c r="E24" i="7"/>
  <c r="E22" i="7"/>
  <c r="E21" i="7"/>
  <c r="E20" i="7"/>
  <c r="E19" i="7"/>
  <c r="E18" i="7"/>
  <c r="E16" i="7"/>
  <c r="E15" i="7"/>
  <c r="E14" i="7"/>
  <c r="E13" i="7"/>
  <c r="E12" i="7"/>
  <c r="E10" i="7"/>
  <c r="E9" i="7"/>
  <c r="F9" i="7" s="1"/>
  <c r="F31" i="7" s="1"/>
  <c r="H149" i="7" l="1"/>
  <c r="F149" i="7"/>
  <c r="H157" i="7"/>
  <c r="G157" i="7"/>
  <c r="H167" i="7"/>
  <c r="G167" i="7"/>
  <c r="H176" i="7"/>
  <c r="G176" i="7"/>
  <c r="H193" i="7"/>
  <c r="G193" i="7"/>
  <c r="H202" i="7"/>
  <c r="G202" i="7"/>
  <c r="H235" i="7"/>
  <c r="F235" i="7"/>
  <c r="F142" i="7"/>
  <c r="E178" i="7"/>
  <c r="H150" i="7"/>
  <c r="F150" i="7"/>
  <c r="H154" i="7"/>
  <c r="F154" i="7"/>
  <c r="H159" i="7"/>
  <c r="G159" i="7"/>
  <c r="H168" i="7"/>
  <c r="G168" i="7"/>
  <c r="H177" i="7"/>
  <c r="G177" i="7"/>
  <c r="H194" i="7"/>
  <c r="G194" i="7"/>
  <c r="H203" i="7"/>
  <c r="G203" i="7"/>
  <c r="H240" i="7"/>
  <c r="F240" i="7"/>
  <c r="H143" i="7"/>
  <c r="F143" i="7"/>
  <c r="H147" i="7"/>
  <c r="F147" i="7"/>
  <c r="H151" i="7"/>
  <c r="F151" i="7"/>
  <c r="H155" i="7"/>
  <c r="F155" i="7"/>
  <c r="H160" i="7"/>
  <c r="G160" i="7"/>
  <c r="H165" i="7"/>
  <c r="G165" i="7"/>
  <c r="H169" i="7"/>
  <c r="G169" i="7"/>
  <c r="H174" i="7"/>
  <c r="G174" i="7"/>
  <c r="H190" i="7"/>
  <c r="F190" i="7"/>
  <c r="H195" i="7"/>
  <c r="G195" i="7"/>
  <c r="H200" i="7"/>
  <c r="G200" i="7"/>
  <c r="H205" i="7"/>
  <c r="G205" i="7"/>
  <c r="H209" i="7"/>
  <c r="G209" i="7"/>
  <c r="H233" i="7"/>
  <c r="F233" i="7"/>
  <c r="H237" i="7"/>
  <c r="F237" i="7"/>
  <c r="H241" i="7"/>
  <c r="G241" i="7"/>
  <c r="H246" i="7"/>
  <c r="G246" i="7"/>
  <c r="H251" i="7"/>
  <c r="G251" i="7"/>
  <c r="H256" i="7"/>
  <c r="G256" i="7"/>
  <c r="H260" i="7"/>
  <c r="G260" i="7"/>
  <c r="H145" i="7"/>
  <c r="F145" i="7"/>
  <c r="H153" i="7"/>
  <c r="F153" i="7"/>
  <c r="H162" i="7"/>
  <c r="G162" i="7"/>
  <c r="H172" i="7"/>
  <c r="G172" i="7"/>
  <c r="H188" i="7"/>
  <c r="F188" i="7"/>
  <c r="H197" i="7"/>
  <c r="G197" i="7"/>
  <c r="H207" i="7"/>
  <c r="G207" i="7"/>
  <c r="H211" i="7"/>
  <c r="G211" i="7"/>
  <c r="H239" i="7"/>
  <c r="F239" i="7"/>
  <c r="H244" i="7"/>
  <c r="G244" i="7"/>
  <c r="H249" i="7"/>
  <c r="G249" i="7"/>
  <c r="H253" i="7"/>
  <c r="G253" i="7"/>
  <c r="H258" i="7"/>
  <c r="G258" i="7"/>
  <c r="H146" i="7"/>
  <c r="F146" i="7"/>
  <c r="H163" i="7"/>
  <c r="G163" i="7"/>
  <c r="H173" i="7"/>
  <c r="G173" i="7"/>
  <c r="H189" i="7"/>
  <c r="F189" i="7"/>
  <c r="H199" i="7"/>
  <c r="G199" i="7"/>
  <c r="H208" i="7"/>
  <c r="G208" i="7"/>
  <c r="H245" i="7"/>
  <c r="G245" i="7"/>
  <c r="H250" i="7"/>
  <c r="G250" i="7"/>
  <c r="H259" i="7"/>
  <c r="G259" i="7"/>
  <c r="H144" i="7"/>
  <c r="F144" i="7"/>
  <c r="H148" i="7"/>
  <c r="F148" i="7"/>
  <c r="H152" i="7"/>
  <c r="F152" i="7"/>
  <c r="H156" i="7"/>
  <c r="F156" i="7"/>
  <c r="H161" i="7"/>
  <c r="G161" i="7"/>
  <c r="H166" i="7"/>
  <c r="G166" i="7"/>
  <c r="H171" i="7"/>
  <c r="G171" i="7"/>
  <c r="H175" i="7"/>
  <c r="G175" i="7"/>
  <c r="H187" i="7"/>
  <c r="F187" i="7"/>
  <c r="F212" i="7" s="1"/>
  <c r="H191" i="7"/>
  <c r="G191" i="7"/>
  <c r="H196" i="7"/>
  <c r="G196" i="7"/>
  <c r="H201" i="7"/>
  <c r="G201" i="7"/>
  <c r="H206" i="7"/>
  <c r="G206" i="7"/>
  <c r="H210" i="7"/>
  <c r="G210" i="7"/>
  <c r="H234" i="7"/>
  <c r="F234" i="7"/>
  <c r="H243" i="7"/>
  <c r="G243" i="7"/>
  <c r="H247" i="7"/>
  <c r="G247" i="7"/>
  <c r="H252" i="7"/>
  <c r="G252" i="7"/>
  <c r="H257" i="7"/>
  <c r="G257" i="7"/>
  <c r="H261" i="7"/>
  <c r="G261" i="7"/>
  <c r="H238" i="7"/>
  <c r="F238" i="7"/>
  <c r="H255" i="7"/>
  <c r="G255" i="7"/>
  <c r="H18" i="7"/>
  <c r="G18" i="7"/>
  <c r="H102" i="7"/>
  <c r="F102" i="7"/>
  <c r="H111" i="7"/>
  <c r="G111" i="7"/>
  <c r="H115" i="7"/>
  <c r="G115" i="7"/>
  <c r="H125" i="7"/>
  <c r="G125" i="7"/>
  <c r="H103" i="7"/>
  <c r="F103" i="7"/>
  <c r="H112" i="7"/>
  <c r="G112" i="7"/>
  <c r="H117" i="7"/>
  <c r="G117" i="7"/>
  <c r="H126" i="7"/>
  <c r="G126" i="7"/>
  <c r="H10" i="7"/>
  <c r="G10" i="7"/>
  <c r="H65" i="7"/>
  <c r="G65" i="7"/>
  <c r="H104" i="7"/>
  <c r="F104" i="7"/>
  <c r="H108" i="7"/>
  <c r="F108" i="7"/>
  <c r="H113" i="7"/>
  <c r="G113" i="7"/>
  <c r="H118" i="7"/>
  <c r="G118" i="7"/>
  <c r="H123" i="7"/>
  <c r="G123" i="7"/>
  <c r="H127" i="7"/>
  <c r="G127" i="7"/>
  <c r="H106" i="7"/>
  <c r="F106" i="7"/>
  <c r="H120" i="7"/>
  <c r="G120" i="7"/>
  <c r="H129" i="7"/>
  <c r="G129" i="7"/>
  <c r="H59" i="7"/>
  <c r="G59" i="7"/>
  <c r="H107" i="7"/>
  <c r="F107" i="7"/>
  <c r="H121" i="7"/>
  <c r="G121" i="7"/>
  <c r="H101" i="7"/>
  <c r="F101" i="7"/>
  <c r="H105" i="7"/>
  <c r="F105" i="7"/>
  <c r="H109" i="7"/>
  <c r="G109" i="7"/>
  <c r="H114" i="7"/>
  <c r="G114" i="7"/>
  <c r="H119" i="7"/>
  <c r="G119" i="7"/>
  <c r="H124" i="7"/>
  <c r="G124" i="7"/>
  <c r="H128" i="7"/>
  <c r="G128" i="7"/>
  <c r="H62" i="7"/>
  <c r="G62" i="7"/>
  <c r="H76" i="7"/>
  <c r="G76" i="7"/>
  <c r="H54" i="7"/>
  <c r="F54" i="7"/>
  <c r="H68" i="7"/>
  <c r="G68" i="7"/>
  <c r="H77" i="7"/>
  <c r="G77" i="7"/>
  <c r="H55" i="7"/>
  <c r="H78" i="7" s="1"/>
  <c r="F55" i="7"/>
  <c r="H60" i="7"/>
  <c r="G60" i="7"/>
  <c r="H69" i="7"/>
  <c r="G69" i="7"/>
  <c r="H74" i="7"/>
  <c r="G74" i="7"/>
  <c r="H57" i="7"/>
  <c r="H67" i="7"/>
  <c r="G67" i="7"/>
  <c r="H72" i="7"/>
  <c r="G72" i="7"/>
  <c r="H63" i="7"/>
  <c r="G63" i="7"/>
  <c r="H73" i="7"/>
  <c r="G73" i="7"/>
  <c r="H56" i="7"/>
  <c r="F56" i="7"/>
  <c r="H61" i="7"/>
  <c r="G61" i="7"/>
  <c r="H66" i="7"/>
  <c r="G66" i="7"/>
  <c r="H71" i="7"/>
  <c r="G71" i="7"/>
  <c r="H75" i="7"/>
  <c r="G75" i="7"/>
  <c r="H19" i="7"/>
  <c r="G19" i="7"/>
  <c r="H22" i="7"/>
  <c r="G22" i="7"/>
  <c r="H14" i="7"/>
  <c r="G14" i="7"/>
  <c r="H24" i="7"/>
  <c r="G24" i="7"/>
  <c r="H15" i="7"/>
  <c r="G15" i="7"/>
  <c r="H25" i="7"/>
  <c r="G25" i="7"/>
  <c r="H29" i="7"/>
  <c r="G29" i="7"/>
  <c r="H13" i="7"/>
  <c r="G13" i="7"/>
  <c r="H27" i="7"/>
  <c r="G27" i="7"/>
  <c r="H28" i="7"/>
  <c r="G28" i="7"/>
  <c r="H12" i="7"/>
  <c r="G12" i="7"/>
  <c r="H16" i="7"/>
  <c r="G16" i="7"/>
  <c r="H21" i="7"/>
  <c r="G21" i="7"/>
  <c r="H26" i="7"/>
  <c r="G26" i="7"/>
  <c r="H30" i="7"/>
  <c r="G30" i="7"/>
  <c r="H20" i="7"/>
  <c r="G20" i="7"/>
  <c r="H186" i="7"/>
  <c r="E212" i="7"/>
  <c r="H53" i="7"/>
  <c r="E78" i="7"/>
  <c r="E31" i="7"/>
  <c r="H232" i="7"/>
  <c r="E262" i="7"/>
  <c r="E130" i="7"/>
  <c r="H236" i="7"/>
  <c r="H142" i="7"/>
  <c r="H178" i="7" s="1"/>
  <c r="H100" i="7"/>
  <c r="H9" i="7"/>
  <c r="G178" i="7" l="1"/>
  <c r="F178" i="7"/>
  <c r="H212" i="7"/>
  <c r="F262" i="7"/>
  <c r="F130" i="7"/>
  <c r="G262" i="7"/>
  <c r="G212" i="7"/>
  <c r="H130" i="7"/>
  <c r="G130" i="7"/>
  <c r="G31" i="7"/>
  <c r="G78" i="7"/>
  <c r="F78" i="7"/>
  <c r="H31" i="7"/>
  <c r="H262" i="7"/>
  <c r="E266" i="7"/>
  <c r="G266" i="7" l="1"/>
  <c r="F266" i="7"/>
  <c r="H266" i="7"/>
</calcChain>
</file>

<file path=xl/sharedStrings.xml><?xml version="1.0" encoding="utf-8"?>
<sst xmlns="http://schemas.openxmlformats.org/spreadsheetml/2006/main" count="536" uniqueCount="84">
  <si>
    <t>Název položky</t>
  </si>
  <si>
    <t>Číslo položky</t>
  </si>
  <si>
    <t>CELKEM</t>
  </si>
  <si>
    <t>x</t>
  </si>
  <si>
    <t>Cena za výsadbové druhy dřevin - obvod kmínku v 1 m více než 12 cm</t>
  </si>
  <si>
    <t>Mulčovací kůra (50 l/ks)</t>
  </si>
  <si>
    <t>Zahradnický substrát (50 l/ks)</t>
  </si>
  <si>
    <t>Kotvící a ochranný materiál</t>
  </si>
  <si>
    <t>- Javor babyka (Acer campestre)</t>
  </si>
  <si>
    <t>- Javor mléč (Acer platanoides),</t>
  </si>
  <si>
    <t>- Třešeň ptačí (Prunus avium),</t>
  </si>
  <si>
    <t>- Dub letní (Quercus robur),</t>
  </si>
  <si>
    <t>- Kůly (3 ks k jedné dřevině)</t>
  </si>
  <si>
    <t>- Rákosová rohož nebo juta</t>
  </si>
  <si>
    <t>- Závlahové pytle</t>
  </si>
  <si>
    <t>Následná péče a údržba na stanovišti v záruční době (3 roky)</t>
  </si>
  <si>
    <t>Vlastní výsadba</t>
  </si>
  <si>
    <t>- Vykopání jamky</t>
  </si>
  <si>
    <t>- Odstranění poškozených kořenů</t>
  </si>
  <si>
    <t>- Odstřižení balu, uvolnění balu</t>
  </si>
  <si>
    <t>- Dosypání a promíchání substrátu</t>
  </si>
  <si>
    <t>- Ukotvení</t>
  </si>
  <si>
    <t>- Zatlučení kůlů</t>
  </si>
  <si>
    <t>- Zálivka</t>
  </si>
  <si>
    <t>- Mulčování</t>
  </si>
  <si>
    <t>Doprava</t>
  </si>
  <si>
    <t>Instalace ochranného materiálu</t>
  </si>
  <si>
    <t>Počet</t>
  </si>
  <si>
    <t>Publicita - štítek na strom včetně vylepení</t>
  </si>
  <si>
    <t>Cena za výsadbové druhy dřevin</t>
  </si>
  <si>
    <t xml:space="preserve">- Úvazky </t>
  </si>
  <si>
    <t>- Kůly (pozn: ke každé dřevině 3 ks)</t>
  </si>
  <si>
    <t>- Mulčovací kůra (50 l/ks)</t>
  </si>
  <si>
    <t>- Zatlučení kůlů (pozn: ke každé dřevině 3 ks)</t>
  </si>
  <si>
    <t>- Úvazky</t>
  </si>
  <si>
    <t>- Třešeň ptačí (Prunus avium)</t>
  </si>
  <si>
    <t>- Jírovec Pleťový (Aesculus carnea) 10–12 cm</t>
  </si>
  <si>
    <t>- Lípa malolistá (Tilia cordata) 10–12 cm</t>
  </si>
  <si>
    <t>- Lípa velkolistá (Tilia platyphyllos) 10–12 cm</t>
  </si>
  <si>
    <t>- Lípa stříbrná (Tilia tomentosa) 10–12 cm</t>
  </si>
  <si>
    <t>- Dub turecký (Quercus cerris) 10–12 cm</t>
  </si>
  <si>
    <t>- Líska turecká (Corylus colurna) 10–12 cm</t>
  </si>
  <si>
    <t>- Hrušeň obecná (Pyrus communis) 8–10 cm</t>
  </si>
  <si>
    <t>- Jabloň zimní (Malus domestica)  8–10cm</t>
  </si>
  <si>
    <t>- Třešeň ptačí (Prunus avium) 8–10 cm </t>
  </si>
  <si>
    <t>- Jinan dvoulaločný (Ginko Biloba) 10-12 cm</t>
  </si>
  <si>
    <t>- Bříza bělokorá (Betula pendula) 8-10 cm</t>
  </si>
  <si>
    <t>- Lípa malolistá (Tilia cordata) 10-12 cm</t>
  </si>
  <si>
    <t>- Lípa velkolistá (Tilia platyphyllos) 10-12 cm</t>
  </si>
  <si>
    <t>- Hloh obecný (Crataegus laevigata "Punicea") 8-10 cm</t>
  </si>
  <si>
    <t>- Javor klen (Acer pseudolatanus) 10-12 cm</t>
  </si>
  <si>
    <t>- Javor mléč (Acer platanoides) 10-12 cm</t>
  </si>
  <si>
    <t>- Dub letní (Quercus robur) 10-12 cm</t>
  </si>
  <si>
    <t>- Buk lesní (Fagus sylvatica) 10-12 cm</t>
  </si>
  <si>
    <t xml:space="preserve"> - Habr obecný (Carpinus betulus) 8-10 cm</t>
  </si>
  <si>
    <t>- Jilm vaz (Ulmus laevis) 10-12 cm</t>
  </si>
  <si>
    <t>- Jírovec maďa (Aesculus hippocastanum) 10-12 cm</t>
  </si>
  <si>
    <t>- Jasan ztepilý (Fraxinus excelsior) 10-12 cm</t>
  </si>
  <si>
    <t>- Dub zimní (Quercus petraea) 10-12 cm</t>
  </si>
  <si>
    <t>- Liliovník tulipánokvětý (Liriodendron Tulipifera) 8-10 cm</t>
  </si>
  <si>
    <t>- Třešeň pilovitá (Prunus serrulata "Kanzan") 8-10 cm</t>
  </si>
  <si>
    <t>- Lípa stříbrná (Tilia tomentosa) 10-12 cm</t>
  </si>
  <si>
    <t>- Javor mléč (Acer platanoides "Crimson King") 10-12 cm</t>
  </si>
  <si>
    <t xml:space="preserve">Cena za výsadbové druhy dřevin </t>
  </si>
  <si>
    <t>- Buk Lesní (Fagus sylvatica)</t>
  </si>
  <si>
    <t>- Javor mléč (Acer platanoides)</t>
  </si>
  <si>
    <t>- Dub letní (Quercus robur)</t>
  </si>
  <si>
    <t>- Jasan ztepilý  (Fraxinus excelsior)</t>
  </si>
  <si>
    <t>- Javor klen  (Acer pseudolatanus)</t>
  </si>
  <si>
    <t>Cena za výsadbové druhy dřevin - obvod kmínku v 1 m 10 - 12 cm</t>
  </si>
  <si>
    <t>CELKEM ZA OBCE I - VI</t>
  </si>
  <si>
    <t>Kalkulace ceny - položkové rozpočty</t>
  </si>
  <si>
    <t>Obec I - Kamýk nad Vltavou</t>
  </si>
  <si>
    <t>Obec II - Buš</t>
  </si>
  <si>
    <t>Obec III - Pňov</t>
  </si>
  <si>
    <t>Obec IV - Všetaty</t>
  </si>
  <si>
    <t>Obec V - Boreč</t>
  </si>
  <si>
    <t>Obec VI - Dolní Stakory</t>
  </si>
  <si>
    <t>Cena za jednotku v Kč 
bez DPH</t>
  </si>
  <si>
    <t>Cena celkem v Kč bez DPH</t>
  </si>
  <si>
    <t>Cena celkem v Kč s DPH</t>
  </si>
  <si>
    <t>15% DPH
 v Kč</t>
  </si>
  <si>
    <t>21% DPH 
v Kč</t>
  </si>
  <si>
    <t>15% DPH 
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</si>
</sst>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/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justify" vertical="center"/>
    </xf>
    <xf numFmtId="49" fontId="3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49" fontId="3" fillId="0" borderId="1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" fillId="5" borderId="5" xfId="0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tabSelected="1" view="pageLayout" topLeftCell="A127" zoomScaleNormal="100" workbookViewId="0">
      <selection activeCell="E262" sqref="E262"/>
    </sheetView>
  </sheetViews>
  <sheetFormatPr defaultColWidth="6.7109375" defaultRowHeight="15" x14ac:dyDescent="0.25"/>
  <cols>
    <col min="1" max="1" width="7.85546875" customWidth="1"/>
    <col min="2" max="2" width="38" customWidth="1"/>
    <col min="3" max="3" width="6.5703125" style="10" customWidth="1"/>
    <col min="4" max="4" width="9.85546875" customWidth="1"/>
    <col min="5" max="5" width="11" customWidth="1"/>
    <col min="6" max="7" width="10.140625" customWidth="1"/>
    <col min="8" max="8" width="11" customWidth="1"/>
  </cols>
  <sheetData>
    <row r="1" spans="1:8" x14ac:dyDescent="0.25">
      <c r="E1" s="60"/>
      <c r="F1" s="60"/>
      <c r="G1" s="60"/>
      <c r="H1" s="60"/>
    </row>
    <row r="2" spans="1:8" x14ac:dyDescent="0.25">
      <c r="E2" s="28"/>
      <c r="F2" s="47"/>
      <c r="G2" s="47"/>
      <c r="H2" s="28"/>
    </row>
    <row r="3" spans="1:8" x14ac:dyDescent="0.25">
      <c r="A3" s="61" t="s">
        <v>71</v>
      </c>
      <c r="B3" s="61"/>
      <c r="C3" s="61"/>
      <c r="D3" s="61"/>
      <c r="E3" s="61"/>
      <c r="F3" s="61"/>
      <c r="G3" s="61"/>
      <c r="H3" s="61"/>
    </row>
    <row r="5" spans="1:8" x14ac:dyDescent="0.25">
      <c r="A5" s="61" t="s">
        <v>72</v>
      </c>
      <c r="B5" s="61"/>
      <c r="C5" s="61"/>
      <c r="D5" s="61"/>
      <c r="E5" s="61"/>
      <c r="F5" s="61"/>
      <c r="G5" s="61"/>
      <c r="H5" s="61"/>
    </row>
    <row r="7" spans="1:8" ht="57" customHeight="1" x14ac:dyDescent="0.25">
      <c r="A7" s="7" t="s">
        <v>1</v>
      </c>
      <c r="B7" s="8" t="s">
        <v>0</v>
      </c>
      <c r="C7" s="6" t="s">
        <v>27</v>
      </c>
      <c r="D7" s="5" t="s">
        <v>78</v>
      </c>
      <c r="E7" s="5" t="s">
        <v>79</v>
      </c>
      <c r="F7" s="5" t="s">
        <v>81</v>
      </c>
      <c r="G7" s="5" t="s">
        <v>82</v>
      </c>
      <c r="H7" s="5" t="s">
        <v>80</v>
      </c>
    </row>
    <row r="8" spans="1:8" ht="30" x14ac:dyDescent="0.25">
      <c r="A8" s="3">
        <v>1</v>
      </c>
      <c r="B8" s="12" t="s">
        <v>69</v>
      </c>
      <c r="C8" s="43" t="s">
        <v>3</v>
      </c>
      <c r="D8" s="44" t="s">
        <v>3</v>
      </c>
      <c r="E8" s="44" t="s">
        <v>3</v>
      </c>
      <c r="F8" s="44" t="s">
        <v>3</v>
      </c>
      <c r="G8" s="44" t="s">
        <v>3</v>
      </c>
      <c r="H8" s="44" t="s">
        <v>3</v>
      </c>
    </row>
    <row r="9" spans="1:8" ht="15" customHeight="1" x14ac:dyDescent="0.25">
      <c r="A9" s="3"/>
      <c r="B9" s="25" t="s">
        <v>35</v>
      </c>
      <c r="C9" s="11">
        <v>20</v>
      </c>
      <c r="D9" s="4"/>
      <c r="E9" s="4">
        <f>SUM(C9*D9)</f>
        <v>0</v>
      </c>
      <c r="F9" s="4">
        <f>SUM(0.15*E9)</f>
        <v>0</v>
      </c>
      <c r="G9" s="4" t="s">
        <v>3</v>
      </c>
      <c r="H9" s="4">
        <f>SUM(E9*1.15)</f>
        <v>0</v>
      </c>
    </row>
    <row r="10" spans="1:8" x14ac:dyDescent="0.25">
      <c r="A10" s="17">
        <v>2</v>
      </c>
      <c r="B10" s="20" t="s">
        <v>6</v>
      </c>
      <c r="C10" s="17">
        <v>20</v>
      </c>
      <c r="D10" s="4"/>
      <c r="E10" s="4">
        <f>SUM(C10*D10)</f>
        <v>0</v>
      </c>
      <c r="F10" s="4" t="s">
        <v>3</v>
      </c>
      <c r="G10" s="4">
        <f>SUM(E10*0.21)</f>
        <v>0</v>
      </c>
      <c r="H10" s="4">
        <f>SUM(E10*1.21)</f>
        <v>0</v>
      </c>
    </row>
    <row r="11" spans="1:8" x14ac:dyDescent="0.25">
      <c r="A11" s="17">
        <v>3</v>
      </c>
      <c r="B11" s="20" t="s">
        <v>7</v>
      </c>
      <c r="C11" s="45" t="s">
        <v>3</v>
      </c>
      <c r="D11" s="44" t="s">
        <v>3</v>
      </c>
      <c r="E11" s="44" t="s">
        <v>3</v>
      </c>
      <c r="F11" s="44" t="s">
        <v>3</v>
      </c>
      <c r="G11" s="44" t="s">
        <v>3</v>
      </c>
      <c r="H11" s="44" t="s">
        <v>3</v>
      </c>
    </row>
    <row r="12" spans="1:8" x14ac:dyDescent="0.25">
      <c r="A12" s="17"/>
      <c r="B12" s="21" t="s">
        <v>31</v>
      </c>
      <c r="C12" s="17">
        <v>60</v>
      </c>
      <c r="D12" s="4"/>
      <c r="E12" s="4">
        <f t="shared" ref="E12:E16" si="0">SUM(C12*D12)</f>
        <v>0</v>
      </c>
      <c r="F12" s="4" t="s">
        <v>3</v>
      </c>
      <c r="G12" s="4">
        <f t="shared" ref="G12:G16" si="1">SUM(E12*0.21)</f>
        <v>0</v>
      </c>
      <c r="H12" s="4">
        <f t="shared" ref="H12:H16" si="2">SUM(E12*1.21)</f>
        <v>0</v>
      </c>
    </row>
    <row r="13" spans="1:8" x14ac:dyDescent="0.25">
      <c r="A13" s="17"/>
      <c r="B13" s="20" t="s">
        <v>30</v>
      </c>
      <c r="C13" s="17">
        <v>20</v>
      </c>
      <c r="D13" s="4"/>
      <c r="E13" s="4">
        <f t="shared" si="0"/>
        <v>0</v>
      </c>
      <c r="F13" s="4" t="s">
        <v>3</v>
      </c>
      <c r="G13" s="4">
        <f t="shared" si="1"/>
        <v>0</v>
      </c>
      <c r="H13" s="4">
        <f t="shared" si="2"/>
        <v>0</v>
      </c>
    </row>
    <row r="14" spans="1:8" x14ac:dyDescent="0.25">
      <c r="A14" s="17"/>
      <c r="B14" s="20" t="s">
        <v>13</v>
      </c>
      <c r="C14" s="17">
        <v>20</v>
      </c>
      <c r="D14" s="4"/>
      <c r="E14" s="4">
        <f t="shared" si="0"/>
        <v>0</v>
      </c>
      <c r="F14" s="4" t="s">
        <v>3</v>
      </c>
      <c r="G14" s="4">
        <f t="shared" si="1"/>
        <v>0</v>
      </c>
      <c r="H14" s="4">
        <f t="shared" si="2"/>
        <v>0</v>
      </c>
    </row>
    <row r="15" spans="1:8" x14ac:dyDescent="0.25">
      <c r="A15" s="17"/>
      <c r="B15" s="20" t="s">
        <v>14</v>
      </c>
      <c r="C15" s="17">
        <v>20</v>
      </c>
      <c r="D15" s="4"/>
      <c r="E15" s="4">
        <f t="shared" si="0"/>
        <v>0</v>
      </c>
      <c r="F15" s="4" t="s">
        <v>3</v>
      </c>
      <c r="G15" s="4">
        <f t="shared" si="1"/>
        <v>0</v>
      </c>
      <c r="H15" s="4">
        <f t="shared" si="2"/>
        <v>0</v>
      </c>
    </row>
    <row r="16" spans="1:8" x14ac:dyDescent="0.25">
      <c r="A16" s="17"/>
      <c r="B16" s="21" t="s">
        <v>32</v>
      </c>
      <c r="C16" s="17">
        <v>20</v>
      </c>
      <c r="D16" s="4"/>
      <c r="E16" s="4">
        <f t="shared" si="0"/>
        <v>0</v>
      </c>
      <c r="F16" s="4" t="s">
        <v>3</v>
      </c>
      <c r="G16" s="4">
        <f t="shared" si="1"/>
        <v>0</v>
      </c>
      <c r="H16" s="4">
        <f t="shared" si="2"/>
        <v>0</v>
      </c>
    </row>
    <row r="17" spans="1:8" x14ac:dyDescent="0.25">
      <c r="A17" s="17">
        <v>4</v>
      </c>
      <c r="B17" s="20" t="s">
        <v>16</v>
      </c>
      <c r="C17" s="45" t="s">
        <v>3</v>
      </c>
      <c r="D17" s="44" t="s">
        <v>3</v>
      </c>
      <c r="E17" s="44" t="s">
        <v>3</v>
      </c>
      <c r="F17" s="44" t="s">
        <v>3</v>
      </c>
      <c r="G17" s="44" t="s">
        <v>3</v>
      </c>
      <c r="H17" s="44" t="s">
        <v>3</v>
      </c>
    </row>
    <row r="18" spans="1:8" x14ac:dyDescent="0.25">
      <c r="A18" s="17"/>
      <c r="B18" s="20" t="s">
        <v>17</v>
      </c>
      <c r="C18" s="17">
        <v>20</v>
      </c>
      <c r="D18" s="4"/>
      <c r="E18" s="4">
        <f>SUM(C18*D18)</f>
        <v>0</v>
      </c>
      <c r="F18" s="4" t="s">
        <v>3</v>
      </c>
      <c r="G18" s="4">
        <f t="shared" ref="G18:G22" si="3">SUM(E18*0.21)</f>
        <v>0</v>
      </c>
      <c r="H18" s="4">
        <f>SUM(E18*1.21)</f>
        <v>0</v>
      </c>
    </row>
    <row r="19" spans="1:8" x14ac:dyDescent="0.25">
      <c r="A19" s="17"/>
      <c r="B19" s="20" t="s">
        <v>18</v>
      </c>
      <c r="C19" s="17">
        <v>20</v>
      </c>
      <c r="D19" s="4"/>
      <c r="E19" s="4">
        <f t="shared" ref="E19:E22" si="4">SUM(C19*D19)</f>
        <v>0</v>
      </c>
      <c r="F19" s="4" t="s">
        <v>3</v>
      </c>
      <c r="G19" s="4">
        <f t="shared" si="3"/>
        <v>0</v>
      </c>
      <c r="H19" s="4">
        <f t="shared" ref="H19:H22" si="5">SUM(E19*1.21)</f>
        <v>0</v>
      </c>
    </row>
    <row r="20" spans="1:8" x14ac:dyDescent="0.25">
      <c r="A20" s="17"/>
      <c r="B20" s="20" t="s">
        <v>19</v>
      </c>
      <c r="C20" s="17">
        <v>20</v>
      </c>
      <c r="D20" s="4"/>
      <c r="E20" s="4">
        <f t="shared" si="4"/>
        <v>0</v>
      </c>
      <c r="F20" s="4" t="s">
        <v>3</v>
      </c>
      <c r="G20" s="4">
        <f t="shared" si="3"/>
        <v>0</v>
      </c>
      <c r="H20" s="4">
        <f t="shared" si="5"/>
        <v>0</v>
      </c>
    </row>
    <row r="21" spans="1:8" x14ac:dyDescent="0.25">
      <c r="A21" s="17"/>
      <c r="B21" s="20" t="s">
        <v>20</v>
      </c>
      <c r="C21" s="17">
        <v>20</v>
      </c>
      <c r="D21" s="4"/>
      <c r="E21" s="4">
        <f t="shared" si="4"/>
        <v>0</v>
      </c>
      <c r="F21" s="4" t="s">
        <v>3</v>
      </c>
      <c r="G21" s="4">
        <f t="shared" si="3"/>
        <v>0</v>
      </c>
      <c r="H21" s="4">
        <f t="shared" si="5"/>
        <v>0</v>
      </c>
    </row>
    <row r="22" spans="1:8" x14ac:dyDescent="0.25">
      <c r="A22" s="17"/>
      <c r="B22" s="20" t="s">
        <v>21</v>
      </c>
      <c r="C22" s="17">
        <v>20</v>
      </c>
      <c r="D22" s="4"/>
      <c r="E22" s="4">
        <f t="shared" si="4"/>
        <v>0</v>
      </c>
      <c r="F22" s="4" t="s">
        <v>3</v>
      </c>
      <c r="G22" s="4">
        <f t="shared" si="3"/>
        <v>0</v>
      </c>
      <c r="H22" s="4">
        <f t="shared" si="5"/>
        <v>0</v>
      </c>
    </row>
    <row r="23" spans="1:8" x14ac:dyDescent="0.25">
      <c r="A23" s="17">
        <v>5</v>
      </c>
      <c r="B23" s="20" t="s">
        <v>26</v>
      </c>
      <c r="C23" s="45" t="s">
        <v>3</v>
      </c>
      <c r="D23" s="44" t="s">
        <v>3</v>
      </c>
      <c r="E23" s="44" t="s">
        <v>3</v>
      </c>
      <c r="F23" s="44" t="s">
        <v>3</v>
      </c>
      <c r="G23" s="44" t="s">
        <v>3</v>
      </c>
      <c r="H23" s="44" t="s">
        <v>3</v>
      </c>
    </row>
    <row r="24" spans="1:8" x14ac:dyDescent="0.25">
      <c r="A24" s="17"/>
      <c r="B24" s="21" t="s">
        <v>33</v>
      </c>
      <c r="C24" s="17">
        <v>60</v>
      </c>
      <c r="D24" s="4"/>
      <c r="E24" s="4">
        <f t="shared" ref="E24:E30" si="6">SUM(C24*D24)</f>
        <v>0</v>
      </c>
      <c r="F24" s="4" t="s">
        <v>3</v>
      </c>
      <c r="G24" s="4">
        <f t="shared" ref="G24:G30" si="7">SUM(E24*0.21)</f>
        <v>0</v>
      </c>
      <c r="H24" s="4">
        <f t="shared" ref="H24:H30" si="8">SUM(E24*1.21)</f>
        <v>0</v>
      </c>
    </row>
    <row r="25" spans="1:8" x14ac:dyDescent="0.25">
      <c r="A25" s="17"/>
      <c r="B25" s="20" t="s">
        <v>23</v>
      </c>
      <c r="C25" s="17">
        <v>20</v>
      </c>
      <c r="D25" s="4"/>
      <c r="E25" s="4">
        <f t="shared" si="6"/>
        <v>0</v>
      </c>
      <c r="F25" s="4" t="s">
        <v>3</v>
      </c>
      <c r="G25" s="4">
        <f t="shared" si="7"/>
        <v>0</v>
      </c>
      <c r="H25" s="4">
        <f t="shared" si="8"/>
        <v>0</v>
      </c>
    </row>
    <row r="26" spans="1:8" x14ac:dyDescent="0.25">
      <c r="A26" s="17"/>
      <c r="B26" s="20" t="s">
        <v>14</v>
      </c>
      <c r="C26" s="17">
        <v>20</v>
      </c>
      <c r="D26" s="4"/>
      <c r="E26" s="4">
        <f t="shared" si="6"/>
        <v>0</v>
      </c>
      <c r="F26" s="4" t="s">
        <v>3</v>
      </c>
      <c r="G26" s="4">
        <f t="shared" si="7"/>
        <v>0</v>
      </c>
      <c r="H26" s="4">
        <f t="shared" si="8"/>
        <v>0</v>
      </c>
    </row>
    <row r="27" spans="1:8" x14ac:dyDescent="0.25">
      <c r="A27" s="17"/>
      <c r="B27" s="20" t="s">
        <v>24</v>
      </c>
      <c r="C27" s="17">
        <v>20</v>
      </c>
      <c r="D27" s="4"/>
      <c r="E27" s="4">
        <f t="shared" si="6"/>
        <v>0</v>
      </c>
      <c r="F27" s="4" t="s">
        <v>3</v>
      </c>
      <c r="G27" s="4">
        <f t="shared" si="7"/>
        <v>0</v>
      </c>
      <c r="H27" s="4">
        <f t="shared" si="8"/>
        <v>0</v>
      </c>
    </row>
    <row r="28" spans="1:8" x14ac:dyDescent="0.25">
      <c r="A28" s="17">
        <v>6</v>
      </c>
      <c r="B28" s="20" t="s">
        <v>25</v>
      </c>
      <c r="C28" s="17">
        <v>1</v>
      </c>
      <c r="D28" s="4"/>
      <c r="E28" s="4">
        <f t="shared" si="6"/>
        <v>0</v>
      </c>
      <c r="F28" s="4" t="s">
        <v>3</v>
      </c>
      <c r="G28" s="4">
        <f t="shared" si="7"/>
        <v>0</v>
      </c>
      <c r="H28" s="4">
        <f t="shared" si="8"/>
        <v>0</v>
      </c>
    </row>
    <row r="29" spans="1:8" ht="30" x14ac:dyDescent="0.25">
      <c r="A29" s="17">
        <v>7</v>
      </c>
      <c r="B29" s="18" t="s">
        <v>15</v>
      </c>
      <c r="C29" s="17">
        <v>3</v>
      </c>
      <c r="D29" s="4"/>
      <c r="E29" s="4">
        <f t="shared" si="6"/>
        <v>0</v>
      </c>
      <c r="F29" s="4" t="s">
        <v>3</v>
      </c>
      <c r="G29" s="4">
        <f t="shared" si="7"/>
        <v>0</v>
      </c>
      <c r="H29" s="4">
        <f t="shared" si="8"/>
        <v>0</v>
      </c>
    </row>
    <row r="30" spans="1:8" ht="30" x14ac:dyDescent="0.25">
      <c r="A30" s="17">
        <v>8</v>
      </c>
      <c r="B30" s="18" t="s">
        <v>28</v>
      </c>
      <c r="C30" s="17">
        <v>30</v>
      </c>
      <c r="D30" s="4"/>
      <c r="E30" s="4">
        <f t="shared" si="6"/>
        <v>0</v>
      </c>
      <c r="F30" s="4" t="s">
        <v>3</v>
      </c>
      <c r="G30" s="4">
        <f t="shared" si="7"/>
        <v>0</v>
      </c>
      <c r="H30" s="4">
        <f t="shared" si="8"/>
        <v>0</v>
      </c>
    </row>
    <row r="31" spans="1:8" x14ac:dyDescent="0.25">
      <c r="A31" s="16"/>
      <c r="B31" s="62" t="s">
        <v>2</v>
      </c>
      <c r="C31" s="63"/>
      <c r="D31" s="63"/>
      <c r="E31" s="42">
        <f>SUM(E9:E30)</f>
        <v>0</v>
      </c>
      <c r="F31" s="42">
        <f>SUM(F9:F30)</f>
        <v>0</v>
      </c>
      <c r="G31" s="42">
        <f t="shared" ref="G31" si="9">SUM(G9:G30)</f>
        <v>0</v>
      </c>
      <c r="H31" s="42">
        <f>SUM(H9:H30)</f>
        <v>0</v>
      </c>
    </row>
    <row r="32" spans="1:8" x14ac:dyDescent="0.25">
      <c r="A32" s="29"/>
      <c r="B32" s="34"/>
      <c r="C32" s="34"/>
      <c r="D32" s="34"/>
      <c r="E32" s="35"/>
      <c r="F32" s="35"/>
      <c r="G32" s="35"/>
      <c r="H32" s="35"/>
    </row>
    <row r="33" spans="1:8" x14ac:dyDescent="0.25">
      <c r="A33" s="29"/>
      <c r="B33" s="34"/>
      <c r="C33" s="34"/>
      <c r="D33" s="34"/>
      <c r="E33" s="35"/>
      <c r="F33" s="35"/>
      <c r="G33" s="35"/>
      <c r="H33" s="35"/>
    </row>
    <row r="34" spans="1:8" x14ac:dyDescent="0.25">
      <c r="A34" s="29"/>
      <c r="B34" s="34"/>
      <c r="C34" s="34"/>
      <c r="D34" s="34"/>
      <c r="E34" s="35"/>
      <c r="F34" s="35"/>
      <c r="G34" s="35"/>
      <c r="H34" s="35"/>
    </row>
    <row r="35" spans="1:8" x14ac:dyDescent="0.25">
      <c r="A35" s="29"/>
      <c r="B35" s="34"/>
      <c r="C35" s="34"/>
      <c r="D35" s="34"/>
      <c r="E35" s="35"/>
      <c r="F35" s="35"/>
      <c r="G35" s="35"/>
      <c r="H35" s="35"/>
    </row>
    <row r="36" spans="1:8" x14ac:dyDescent="0.25">
      <c r="A36" s="29"/>
      <c r="B36" s="34"/>
      <c r="C36" s="34"/>
      <c r="D36" s="34"/>
      <c r="E36" s="35"/>
      <c r="F36" s="35"/>
      <c r="G36" s="35"/>
      <c r="H36" s="35"/>
    </row>
    <row r="37" spans="1:8" x14ac:dyDescent="0.25">
      <c r="A37" s="29"/>
      <c r="B37" s="34"/>
      <c r="C37" s="34"/>
      <c r="D37" s="34"/>
      <c r="E37" s="35"/>
      <c r="F37" s="35"/>
      <c r="G37" s="35"/>
      <c r="H37" s="35"/>
    </row>
    <row r="38" spans="1:8" x14ac:dyDescent="0.25">
      <c r="A38" s="29"/>
      <c r="B38" s="34"/>
      <c r="C38" s="34"/>
      <c r="D38" s="34"/>
      <c r="E38" s="35"/>
      <c r="F38" s="35"/>
      <c r="G38" s="35"/>
      <c r="H38" s="35"/>
    </row>
    <row r="39" spans="1:8" x14ac:dyDescent="0.25">
      <c r="A39" s="29"/>
      <c r="B39" s="34"/>
      <c r="C39" s="34"/>
      <c r="D39" s="34"/>
      <c r="E39" s="35"/>
      <c r="F39" s="35"/>
      <c r="G39" s="35"/>
      <c r="H39" s="35"/>
    </row>
    <row r="40" spans="1:8" x14ac:dyDescent="0.25">
      <c r="A40" s="29"/>
      <c r="B40" s="34"/>
      <c r="C40" s="34"/>
      <c r="D40" s="34"/>
      <c r="E40" s="35"/>
      <c r="F40" s="35"/>
      <c r="G40" s="35"/>
      <c r="H40" s="35"/>
    </row>
    <row r="41" spans="1:8" x14ac:dyDescent="0.25">
      <c r="A41" s="29"/>
      <c r="B41" s="34"/>
      <c r="C41" s="34"/>
      <c r="D41" s="34"/>
      <c r="E41" s="35"/>
      <c r="F41" s="35"/>
      <c r="G41" s="35"/>
      <c r="H41" s="35"/>
    </row>
    <row r="42" spans="1:8" x14ac:dyDescent="0.25">
      <c r="A42" s="29"/>
      <c r="B42" s="34"/>
      <c r="C42" s="34"/>
      <c r="D42" s="34"/>
      <c r="E42" s="35"/>
      <c r="F42" s="35"/>
      <c r="G42" s="35"/>
      <c r="H42" s="35"/>
    </row>
    <row r="43" spans="1:8" x14ac:dyDescent="0.25">
      <c r="A43" s="29"/>
      <c r="B43" s="34"/>
      <c r="C43" s="34"/>
      <c r="D43" s="34"/>
      <c r="E43" s="35"/>
      <c r="F43" s="35"/>
      <c r="G43" s="35"/>
      <c r="H43" s="35"/>
    </row>
    <row r="44" spans="1:8" x14ac:dyDescent="0.25">
      <c r="A44" s="29"/>
      <c r="B44" s="34"/>
      <c r="C44" s="34"/>
      <c r="D44" s="34"/>
      <c r="E44" s="35"/>
      <c r="F44" s="35"/>
      <c r="G44" s="35"/>
      <c r="H44" s="35"/>
    </row>
    <row r="45" spans="1:8" x14ac:dyDescent="0.25">
      <c r="A45" s="29"/>
      <c r="B45" s="34"/>
      <c r="C45" s="34"/>
      <c r="D45" s="34"/>
      <c r="E45" s="35"/>
      <c r="F45" s="35"/>
      <c r="G45" s="35"/>
      <c r="H45" s="35"/>
    </row>
    <row r="46" spans="1:8" x14ac:dyDescent="0.25">
      <c r="A46" s="29"/>
      <c r="B46" s="34"/>
      <c r="C46" s="34"/>
      <c r="D46" s="34"/>
      <c r="E46" s="35"/>
      <c r="F46" s="35"/>
      <c r="G46" s="35"/>
      <c r="H46" s="35"/>
    </row>
    <row r="47" spans="1:8" x14ac:dyDescent="0.25">
      <c r="A47" s="29"/>
      <c r="B47" s="34"/>
      <c r="C47" s="34"/>
      <c r="D47" s="34"/>
      <c r="E47" s="35"/>
      <c r="F47" s="35"/>
      <c r="G47" s="35"/>
      <c r="H47" s="35"/>
    </row>
    <row r="48" spans="1:8" x14ac:dyDescent="0.25">
      <c r="A48" s="29"/>
      <c r="B48" s="34"/>
      <c r="C48" s="34"/>
      <c r="D48" s="34"/>
      <c r="E48" s="35"/>
      <c r="F48" s="35"/>
      <c r="G48" s="35"/>
      <c r="H48" s="35"/>
    </row>
    <row r="49" spans="1:8" x14ac:dyDescent="0.25">
      <c r="A49" s="61" t="s">
        <v>73</v>
      </c>
      <c r="B49" s="61"/>
      <c r="C49" s="61"/>
      <c r="D49" s="61"/>
      <c r="E49" s="61"/>
      <c r="F49" s="61"/>
      <c r="G49" s="61"/>
      <c r="H49" s="61"/>
    </row>
    <row r="51" spans="1:8" ht="60" x14ac:dyDescent="0.25">
      <c r="A51" s="7" t="s">
        <v>1</v>
      </c>
      <c r="B51" s="8" t="s">
        <v>0</v>
      </c>
      <c r="C51" s="6" t="s">
        <v>27</v>
      </c>
      <c r="D51" s="5" t="s">
        <v>78</v>
      </c>
      <c r="E51" s="5" t="s">
        <v>79</v>
      </c>
      <c r="F51" s="5" t="s">
        <v>81</v>
      </c>
      <c r="G51" s="5" t="s">
        <v>82</v>
      </c>
      <c r="H51" s="5" t="s">
        <v>80</v>
      </c>
    </row>
    <row r="52" spans="1:8" ht="30" x14ac:dyDescent="0.25">
      <c r="A52" s="3">
        <v>1</v>
      </c>
      <c r="B52" s="12" t="s">
        <v>4</v>
      </c>
      <c r="C52" s="43" t="s">
        <v>3</v>
      </c>
      <c r="D52" s="44" t="s">
        <v>3</v>
      </c>
      <c r="E52" s="44" t="s">
        <v>3</v>
      </c>
      <c r="F52" s="44" t="s">
        <v>3</v>
      </c>
      <c r="G52" s="44" t="s">
        <v>3</v>
      </c>
      <c r="H52" s="44" t="s">
        <v>3</v>
      </c>
    </row>
    <row r="53" spans="1:8" x14ac:dyDescent="0.25">
      <c r="A53" s="3"/>
      <c r="B53" s="13" t="s">
        <v>8</v>
      </c>
      <c r="C53" s="11">
        <v>3</v>
      </c>
      <c r="D53" s="4"/>
      <c r="E53" s="4">
        <f>SUM(C53*D53)</f>
        <v>0</v>
      </c>
      <c r="F53" s="4">
        <f>SUM(E53*0.15)</f>
        <v>0</v>
      </c>
      <c r="G53" s="4" t="s">
        <v>3</v>
      </c>
      <c r="H53" s="4">
        <f>SUM(E53*1.15)</f>
        <v>0</v>
      </c>
    </row>
    <row r="54" spans="1:8" x14ac:dyDescent="0.25">
      <c r="A54" s="3"/>
      <c r="B54" s="14" t="s">
        <v>9</v>
      </c>
      <c r="C54" s="2">
        <v>4</v>
      </c>
      <c r="D54" s="4"/>
      <c r="E54" s="4">
        <f t="shared" ref="E54:E57" si="10">SUM(C54*D54)</f>
        <v>0</v>
      </c>
      <c r="F54" s="4">
        <f t="shared" ref="F54:F56" si="11">SUM(E54*0.15)</f>
        <v>0</v>
      </c>
      <c r="G54" s="4" t="s">
        <v>3</v>
      </c>
      <c r="H54" s="4">
        <f t="shared" ref="H54:H56" si="12">SUM(E54*1.15)</f>
        <v>0</v>
      </c>
    </row>
    <row r="55" spans="1:8" x14ac:dyDescent="0.25">
      <c r="A55" s="3"/>
      <c r="B55" s="14" t="s">
        <v>10</v>
      </c>
      <c r="C55" s="2">
        <v>3</v>
      </c>
      <c r="D55" s="4"/>
      <c r="E55" s="4">
        <f t="shared" si="10"/>
        <v>0</v>
      </c>
      <c r="F55" s="4">
        <f t="shared" si="11"/>
        <v>0</v>
      </c>
      <c r="G55" s="4" t="s">
        <v>3</v>
      </c>
      <c r="H55" s="4">
        <f t="shared" si="12"/>
        <v>0</v>
      </c>
    </row>
    <row r="56" spans="1:8" x14ac:dyDescent="0.25">
      <c r="A56" s="3"/>
      <c r="B56" s="14" t="s">
        <v>11</v>
      </c>
      <c r="C56" s="2">
        <v>2</v>
      </c>
      <c r="D56" s="4"/>
      <c r="E56" s="4">
        <f t="shared" si="10"/>
        <v>0</v>
      </c>
      <c r="F56" s="4">
        <f t="shared" si="11"/>
        <v>0</v>
      </c>
      <c r="G56" s="4" t="s">
        <v>3</v>
      </c>
      <c r="H56" s="4">
        <f t="shared" si="12"/>
        <v>0</v>
      </c>
    </row>
    <row r="57" spans="1:8" x14ac:dyDescent="0.25">
      <c r="A57" s="3">
        <v>2</v>
      </c>
      <c r="B57" s="15" t="s">
        <v>6</v>
      </c>
      <c r="C57" s="2">
        <v>12</v>
      </c>
      <c r="D57" s="4"/>
      <c r="E57" s="4">
        <f t="shared" si="10"/>
        <v>0</v>
      </c>
      <c r="F57" s="4" t="s">
        <v>3</v>
      </c>
      <c r="G57" s="4">
        <f>SUM(E57*0.21)</f>
        <v>0</v>
      </c>
      <c r="H57" s="4">
        <f>SUM(E57*1.21)</f>
        <v>0</v>
      </c>
    </row>
    <row r="58" spans="1:8" x14ac:dyDescent="0.25">
      <c r="A58" s="3">
        <v>3</v>
      </c>
      <c r="B58" s="15" t="s">
        <v>7</v>
      </c>
      <c r="C58" s="43" t="s">
        <v>3</v>
      </c>
      <c r="D58" s="44" t="s">
        <v>3</v>
      </c>
      <c r="E58" s="44" t="s">
        <v>3</v>
      </c>
      <c r="F58" s="44" t="s">
        <v>3</v>
      </c>
      <c r="G58" s="44" t="s">
        <v>3</v>
      </c>
      <c r="H58" s="44" t="s">
        <v>3</v>
      </c>
    </row>
    <row r="59" spans="1:8" x14ac:dyDescent="0.25">
      <c r="A59" s="3"/>
      <c r="B59" s="14" t="s">
        <v>12</v>
      </c>
      <c r="C59" s="2">
        <v>36</v>
      </c>
      <c r="D59" s="4"/>
      <c r="E59" s="4">
        <f>SUM(C59*D59)</f>
        <v>0</v>
      </c>
      <c r="F59" s="4" t="s">
        <v>3</v>
      </c>
      <c r="G59" s="4">
        <f>SUM(E59*0.21)</f>
        <v>0</v>
      </c>
      <c r="H59" s="4">
        <f>SUM(E59*1.21)</f>
        <v>0</v>
      </c>
    </row>
    <row r="60" spans="1:8" x14ac:dyDescent="0.25">
      <c r="A60" s="3"/>
      <c r="B60" s="14" t="s">
        <v>34</v>
      </c>
      <c r="C60" s="2">
        <v>1</v>
      </c>
      <c r="D60" s="4"/>
      <c r="E60" s="4">
        <f t="shared" ref="E60:E63" si="13">SUM(C60*D60)</f>
        <v>0</v>
      </c>
      <c r="F60" s="4" t="s">
        <v>3</v>
      </c>
      <c r="G60" s="4">
        <f t="shared" ref="G60:G77" si="14">SUM(E60*0.21)</f>
        <v>0</v>
      </c>
      <c r="H60" s="4">
        <f t="shared" ref="H60:H77" si="15">SUM(E60*1.21)</f>
        <v>0</v>
      </c>
    </row>
    <row r="61" spans="1:8" x14ac:dyDescent="0.25">
      <c r="A61" s="3"/>
      <c r="B61" s="14" t="s">
        <v>13</v>
      </c>
      <c r="C61" s="2">
        <v>12</v>
      </c>
      <c r="D61" s="4"/>
      <c r="E61" s="4">
        <f t="shared" si="13"/>
        <v>0</v>
      </c>
      <c r="F61" s="4" t="s">
        <v>3</v>
      </c>
      <c r="G61" s="4">
        <f t="shared" si="14"/>
        <v>0</v>
      </c>
      <c r="H61" s="4">
        <f t="shared" si="15"/>
        <v>0</v>
      </c>
    </row>
    <row r="62" spans="1:8" x14ac:dyDescent="0.25">
      <c r="A62" s="3"/>
      <c r="B62" s="14" t="s">
        <v>14</v>
      </c>
      <c r="C62" s="2">
        <v>12</v>
      </c>
      <c r="D62" s="4"/>
      <c r="E62" s="4">
        <f t="shared" si="13"/>
        <v>0</v>
      </c>
      <c r="F62" s="4" t="s">
        <v>3</v>
      </c>
      <c r="G62" s="4">
        <f t="shared" si="14"/>
        <v>0</v>
      </c>
      <c r="H62" s="4">
        <f t="shared" si="15"/>
        <v>0</v>
      </c>
    </row>
    <row r="63" spans="1:8" x14ac:dyDescent="0.25">
      <c r="A63" s="3"/>
      <c r="B63" s="15" t="s">
        <v>5</v>
      </c>
      <c r="C63" s="2">
        <v>12</v>
      </c>
      <c r="D63" s="4"/>
      <c r="E63" s="4">
        <f t="shared" si="13"/>
        <v>0</v>
      </c>
      <c r="F63" s="4" t="s">
        <v>3</v>
      </c>
      <c r="G63" s="4">
        <f t="shared" si="14"/>
        <v>0</v>
      </c>
      <c r="H63" s="4">
        <f t="shared" si="15"/>
        <v>0</v>
      </c>
    </row>
    <row r="64" spans="1:8" x14ac:dyDescent="0.25">
      <c r="A64" s="17">
        <v>4</v>
      </c>
      <c r="B64" s="20" t="s">
        <v>16</v>
      </c>
      <c r="C64" s="45" t="s">
        <v>3</v>
      </c>
      <c r="D64" s="44" t="s">
        <v>3</v>
      </c>
      <c r="E64" s="44" t="s">
        <v>3</v>
      </c>
      <c r="F64" s="44" t="s">
        <v>3</v>
      </c>
      <c r="G64" s="44" t="s">
        <v>3</v>
      </c>
      <c r="H64" s="44" t="s">
        <v>3</v>
      </c>
    </row>
    <row r="65" spans="1:8" x14ac:dyDescent="0.25">
      <c r="A65" s="17"/>
      <c r="B65" s="20" t="s">
        <v>17</v>
      </c>
      <c r="C65" s="17">
        <v>12</v>
      </c>
      <c r="D65" s="4"/>
      <c r="E65" s="4">
        <f>SUM(C65*D65)</f>
        <v>0</v>
      </c>
      <c r="F65" s="4" t="s">
        <v>3</v>
      </c>
      <c r="G65" s="4">
        <f t="shared" si="14"/>
        <v>0</v>
      </c>
      <c r="H65" s="4">
        <f t="shared" si="15"/>
        <v>0</v>
      </c>
    </row>
    <row r="66" spans="1:8" x14ac:dyDescent="0.25">
      <c r="A66" s="17"/>
      <c r="B66" s="20" t="s">
        <v>18</v>
      </c>
      <c r="C66" s="17">
        <v>12</v>
      </c>
      <c r="D66" s="4"/>
      <c r="E66" s="4">
        <f t="shared" ref="E66:E77" si="16">SUM(C66*D66)</f>
        <v>0</v>
      </c>
      <c r="F66" s="4" t="s">
        <v>3</v>
      </c>
      <c r="G66" s="4">
        <f t="shared" si="14"/>
        <v>0</v>
      </c>
      <c r="H66" s="4">
        <f t="shared" si="15"/>
        <v>0</v>
      </c>
    </row>
    <row r="67" spans="1:8" x14ac:dyDescent="0.25">
      <c r="A67" s="17"/>
      <c r="B67" s="20" t="s">
        <v>19</v>
      </c>
      <c r="C67" s="17">
        <v>12</v>
      </c>
      <c r="D67" s="4"/>
      <c r="E67" s="4">
        <f t="shared" si="16"/>
        <v>0</v>
      </c>
      <c r="F67" s="4" t="s">
        <v>3</v>
      </c>
      <c r="G67" s="4">
        <f t="shared" si="14"/>
        <v>0</v>
      </c>
      <c r="H67" s="4">
        <f t="shared" si="15"/>
        <v>0</v>
      </c>
    </row>
    <row r="68" spans="1:8" x14ac:dyDescent="0.25">
      <c r="A68" s="17"/>
      <c r="B68" s="20" t="s">
        <v>20</v>
      </c>
      <c r="C68" s="17">
        <v>12</v>
      </c>
      <c r="D68" s="4"/>
      <c r="E68" s="4">
        <f t="shared" si="16"/>
        <v>0</v>
      </c>
      <c r="F68" s="4" t="s">
        <v>3</v>
      </c>
      <c r="G68" s="4">
        <f t="shared" si="14"/>
        <v>0</v>
      </c>
      <c r="H68" s="4">
        <f t="shared" si="15"/>
        <v>0</v>
      </c>
    </row>
    <row r="69" spans="1:8" x14ac:dyDescent="0.25">
      <c r="A69" s="17"/>
      <c r="B69" s="20" t="s">
        <v>21</v>
      </c>
      <c r="C69" s="17">
        <v>12</v>
      </c>
      <c r="D69" s="4"/>
      <c r="E69" s="4">
        <f t="shared" si="16"/>
        <v>0</v>
      </c>
      <c r="F69" s="4" t="s">
        <v>3</v>
      </c>
      <c r="G69" s="4">
        <f t="shared" si="14"/>
        <v>0</v>
      </c>
      <c r="H69" s="4">
        <f t="shared" si="15"/>
        <v>0</v>
      </c>
    </row>
    <row r="70" spans="1:8" x14ac:dyDescent="0.25">
      <c r="A70" s="17">
        <v>5</v>
      </c>
      <c r="B70" s="20" t="s">
        <v>26</v>
      </c>
      <c r="C70" s="45" t="s">
        <v>3</v>
      </c>
      <c r="D70" s="44" t="s">
        <v>3</v>
      </c>
      <c r="E70" s="44" t="s">
        <v>3</v>
      </c>
      <c r="F70" s="44" t="s">
        <v>3</v>
      </c>
      <c r="G70" s="44" t="s">
        <v>3</v>
      </c>
      <c r="H70" s="44" t="s">
        <v>3</v>
      </c>
    </row>
    <row r="71" spans="1:8" x14ac:dyDescent="0.25">
      <c r="A71" s="17"/>
      <c r="B71" s="20" t="s">
        <v>22</v>
      </c>
      <c r="C71" s="17">
        <v>12</v>
      </c>
      <c r="D71" s="4"/>
      <c r="E71" s="4">
        <f t="shared" si="16"/>
        <v>0</v>
      </c>
      <c r="F71" s="4" t="s">
        <v>3</v>
      </c>
      <c r="G71" s="4">
        <f t="shared" si="14"/>
        <v>0</v>
      </c>
      <c r="H71" s="4">
        <f t="shared" si="15"/>
        <v>0</v>
      </c>
    </row>
    <row r="72" spans="1:8" x14ac:dyDescent="0.25">
      <c r="A72" s="17"/>
      <c r="B72" s="20" t="s">
        <v>23</v>
      </c>
      <c r="C72" s="17">
        <v>12</v>
      </c>
      <c r="D72" s="4"/>
      <c r="E72" s="4">
        <f t="shared" si="16"/>
        <v>0</v>
      </c>
      <c r="F72" s="4" t="s">
        <v>3</v>
      </c>
      <c r="G72" s="4">
        <f t="shared" si="14"/>
        <v>0</v>
      </c>
      <c r="H72" s="4">
        <f t="shared" si="15"/>
        <v>0</v>
      </c>
    </row>
    <row r="73" spans="1:8" x14ac:dyDescent="0.25">
      <c r="A73" s="17"/>
      <c r="B73" s="20" t="s">
        <v>14</v>
      </c>
      <c r="C73" s="17">
        <v>12</v>
      </c>
      <c r="D73" s="4"/>
      <c r="E73" s="4">
        <f t="shared" si="16"/>
        <v>0</v>
      </c>
      <c r="F73" s="4" t="s">
        <v>3</v>
      </c>
      <c r="G73" s="4">
        <f t="shared" si="14"/>
        <v>0</v>
      </c>
      <c r="H73" s="4">
        <f t="shared" si="15"/>
        <v>0</v>
      </c>
    </row>
    <row r="74" spans="1:8" x14ac:dyDescent="0.25">
      <c r="A74" s="17"/>
      <c r="B74" s="20" t="s">
        <v>24</v>
      </c>
      <c r="C74" s="17">
        <v>12</v>
      </c>
      <c r="D74" s="4"/>
      <c r="E74" s="4">
        <f t="shared" si="16"/>
        <v>0</v>
      </c>
      <c r="F74" s="4" t="s">
        <v>3</v>
      </c>
      <c r="G74" s="4">
        <f t="shared" si="14"/>
        <v>0</v>
      </c>
      <c r="H74" s="4">
        <f t="shared" si="15"/>
        <v>0</v>
      </c>
    </row>
    <row r="75" spans="1:8" x14ac:dyDescent="0.25">
      <c r="A75" s="17">
        <v>6</v>
      </c>
      <c r="B75" s="20" t="s">
        <v>25</v>
      </c>
      <c r="C75" s="17">
        <v>1</v>
      </c>
      <c r="D75" s="4"/>
      <c r="E75" s="4">
        <f t="shared" si="16"/>
        <v>0</v>
      </c>
      <c r="F75" s="4" t="s">
        <v>3</v>
      </c>
      <c r="G75" s="4">
        <f t="shared" si="14"/>
        <v>0</v>
      </c>
      <c r="H75" s="4">
        <f t="shared" si="15"/>
        <v>0</v>
      </c>
    </row>
    <row r="76" spans="1:8" ht="30" x14ac:dyDescent="0.25">
      <c r="A76" s="17">
        <v>7</v>
      </c>
      <c r="B76" s="18" t="s">
        <v>15</v>
      </c>
      <c r="C76" s="17">
        <v>3</v>
      </c>
      <c r="D76" s="4"/>
      <c r="E76" s="4">
        <f t="shared" si="16"/>
        <v>0</v>
      </c>
      <c r="F76" s="4" t="s">
        <v>3</v>
      </c>
      <c r="G76" s="4">
        <f t="shared" si="14"/>
        <v>0</v>
      </c>
      <c r="H76" s="4">
        <f t="shared" si="15"/>
        <v>0</v>
      </c>
    </row>
    <row r="77" spans="1:8" ht="30" x14ac:dyDescent="0.25">
      <c r="A77" s="17">
        <v>8</v>
      </c>
      <c r="B77" s="18" t="s">
        <v>28</v>
      </c>
      <c r="C77" s="17">
        <v>18</v>
      </c>
      <c r="D77" s="4"/>
      <c r="E77" s="4">
        <f t="shared" si="16"/>
        <v>0</v>
      </c>
      <c r="F77" s="4" t="s">
        <v>3</v>
      </c>
      <c r="G77" s="4">
        <f t="shared" si="14"/>
        <v>0</v>
      </c>
      <c r="H77" s="4">
        <f t="shared" si="15"/>
        <v>0</v>
      </c>
    </row>
    <row r="78" spans="1:8" x14ac:dyDescent="0.25">
      <c r="A78" s="16"/>
      <c r="B78" s="62" t="s">
        <v>2</v>
      </c>
      <c r="C78" s="63"/>
      <c r="D78" s="63"/>
      <c r="E78" s="41">
        <f>SUM(E53:E77)</f>
        <v>0</v>
      </c>
      <c r="F78" s="41">
        <f t="shared" ref="F78:G78" si="17">SUM(F53:F77)</f>
        <v>0</v>
      </c>
      <c r="G78" s="41">
        <f t="shared" si="17"/>
        <v>0</v>
      </c>
      <c r="H78" s="41">
        <f>SUM(H53:H77)</f>
        <v>0</v>
      </c>
    </row>
    <row r="96" spans="1:8" x14ac:dyDescent="0.25">
      <c r="A96" s="61" t="s">
        <v>74</v>
      </c>
      <c r="B96" s="61"/>
      <c r="C96" s="61"/>
      <c r="D96" s="61"/>
      <c r="E96" s="61"/>
      <c r="F96" s="61"/>
      <c r="G96" s="61"/>
      <c r="H96" s="61"/>
    </row>
    <row r="97" spans="1:8" x14ac:dyDescent="0.25">
      <c r="A97" s="1"/>
      <c r="B97" s="1"/>
      <c r="C97" s="9"/>
      <c r="D97" s="1"/>
      <c r="E97" s="1"/>
      <c r="F97" s="1"/>
      <c r="G97" s="1"/>
      <c r="H97" s="1"/>
    </row>
    <row r="98" spans="1:8" ht="60" x14ac:dyDescent="0.25">
      <c r="A98" s="7" t="s">
        <v>1</v>
      </c>
      <c r="B98" s="8" t="s">
        <v>0</v>
      </c>
      <c r="C98" s="6" t="s">
        <v>27</v>
      </c>
      <c r="D98" s="5" t="s">
        <v>78</v>
      </c>
      <c r="E98" s="5" t="s">
        <v>79</v>
      </c>
      <c r="F98" s="5" t="s">
        <v>81</v>
      </c>
      <c r="G98" s="5" t="s">
        <v>82</v>
      </c>
      <c r="H98" s="5" t="s">
        <v>80</v>
      </c>
    </row>
    <row r="99" spans="1:8" x14ac:dyDescent="0.25">
      <c r="A99" s="17">
        <v>1</v>
      </c>
      <c r="B99" s="18" t="s">
        <v>29</v>
      </c>
      <c r="C99" s="45" t="s">
        <v>3</v>
      </c>
      <c r="D99" s="44" t="s">
        <v>3</v>
      </c>
      <c r="E99" s="44" t="s">
        <v>3</v>
      </c>
      <c r="F99" s="44" t="s">
        <v>3</v>
      </c>
      <c r="G99" s="44" t="s">
        <v>3</v>
      </c>
      <c r="H99" s="44" t="s">
        <v>3</v>
      </c>
    </row>
    <row r="100" spans="1:8" ht="30" x14ac:dyDescent="0.25">
      <c r="A100" s="17"/>
      <c r="B100" s="23" t="s">
        <v>36</v>
      </c>
      <c r="C100" s="19">
        <v>1</v>
      </c>
      <c r="D100" s="4"/>
      <c r="E100" s="4">
        <f>SUM(C100*D100)</f>
        <v>0</v>
      </c>
      <c r="F100" s="4">
        <f t="shared" ref="F100:F108" si="18">SUM(E100*0.15)</f>
        <v>0</v>
      </c>
      <c r="G100" s="4" t="s">
        <v>3</v>
      </c>
      <c r="H100" s="4">
        <f>SUM(E100*1.15)</f>
        <v>0</v>
      </c>
    </row>
    <row r="101" spans="1:8" x14ac:dyDescent="0.25">
      <c r="A101" s="17"/>
      <c r="B101" s="23" t="s">
        <v>37</v>
      </c>
      <c r="C101" s="19">
        <v>7</v>
      </c>
      <c r="D101" s="4"/>
      <c r="E101" s="4">
        <f t="shared" ref="E101:E129" si="19">SUM(C101*D101)</f>
        <v>0</v>
      </c>
      <c r="F101" s="4">
        <f t="shared" si="18"/>
        <v>0</v>
      </c>
      <c r="G101" s="4" t="s">
        <v>3</v>
      </c>
      <c r="H101" s="4">
        <f t="shared" ref="H101:H108" si="20">SUM(E101*1.15)</f>
        <v>0</v>
      </c>
    </row>
    <row r="102" spans="1:8" ht="30" x14ac:dyDescent="0.25">
      <c r="A102" s="17"/>
      <c r="B102" s="22" t="s">
        <v>38</v>
      </c>
      <c r="C102" s="17">
        <v>2</v>
      </c>
      <c r="D102" s="4"/>
      <c r="E102" s="4">
        <f t="shared" si="19"/>
        <v>0</v>
      </c>
      <c r="F102" s="4">
        <f t="shared" si="18"/>
        <v>0</v>
      </c>
      <c r="G102" s="4" t="s">
        <v>3</v>
      </c>
      <c r="H102" s="4">
        <f t="shared" si="20"/>
        <v>0</v>
      </c>
    </row>
    <row r="103" spans="1:8" x14ac:dyDescent="0.25">
      <c r="A103" s="17"/>
      <c r="B103" s="22" t="s">
        <v>39</v>
      </c>
      <c r="C103" s="17">
        <v>4</v>
      </c>
      <c r="D103" s="4"/>
      <c r="E103" s="4">
        <f t="shared" si="19"/>
        <v>0</v>
      </c>
      <c r="F103" s="4">
        <f t="shared" si="18"/>
        <v>0</v>
      </c>
      <c r="G103" s="4" t="s">
        <v>3</v>
      </c>
      <c r="H103" s="4">
        <f t="shared" si="20"/>
        <v>0</v>
      </c>
    </row>
    <row r="104" spans="1:8" x14ac:dyDescent="0.25">
      <c r="A104" s="17"/>
      <c r="B104" s="22" t="s">
        <v>40</v>
      </c>
      <c r="C104" s="17">
        <v>1</v>
      </c>
      <c r="D104" s="4"/>
      <c r="E104" s="4">
        <f t="shared" si="19"/>
        <v>0</v>
      </c>
      <c r="F104" s="4">
        <f t="shared" si="18"/>
        <v>0</v>
      </c>
      <c r="G104" s="4" t="s">
        <v>3</v>
      </c>
      <c r="H104" s="4">
        <f t="shared" si="20"/>
        <v>0</v>
      </c>
    </row>
    <row r="105" spans="1:8" ht="30" x14ac:dyDescent="0.25">
      <c r="A105" s="17"/>
      <c r="B105" s="22" t="s">
        <v>41</v>
      </c>
      <c r="C105" s="17">
        <v>1</v>
      </c>
      <c r="D105" s="4"/>
      <c r="E105" s="4">
        <f t="shared" si="19"/>
        <v>0</v>
      </c>
      <c r="F105" s="4">
        <f t="shared" si="18"/>
        <v>0</v>
      </c>
      <c r="G105" s="4" t="s">
        <v>3</v>
      </c>
      <c r="H105" s="4">
        <f t="shared" si="20"/>
        <v>0</v>
      </c>
    </row>
    <row r="106" spans="1:8" ht="30" x14ac:dyDescent="0.25">
      <c r="A106" s="17"/>
      <c r="B106" s="22" t="s">
        <v>42</v>
      </c>
      <c r="C106" s="17">
        <v>1</v>
      </c>
      <c r="D106" s="4"/>
      <c r="E106" s="4">
        <f t="shared" si="19"/>
        <v>0</v>
      </c>
      <c r="F106" s="4">
        <f t="shared" si="18"/>
        <v>0</v>
      </c>
      <c r="G106" s="4" t="s">
        <v>3</v>
      </c>
      <c r="H106" s="4">
        <f t="shared" si="20"/>
        <v>0</v>
      </c>
    </row>
    <row r="107" spans="1:8" ht="30" x14ac:dyDescent="0.25">
      <c r="A107" s="17"/>
      <c r="B107" s="22" t="s">
        <v>43</v>
      </c>
      <c r="C107" s="17">
        <v>3</v>
      </c>
      <c r="D107" s="4"/>
      <c r="E107" s="4">
        <f t="shared" si="19"/>
        <v>0</v>
      </c>
      <c r="F107" s="4">
        <f t="shared" si="18"/>
        <v>0</v>
      </c>
      <c r="G107" s="4" t="s">
        <v>3</v>
      </c>
      <c r="H107" s="4">
        <f t="shared" si="20"/>
        <v>0</v>
      </c>
    </row>
    <row r="108" spans="1:8" x14ac:dyDescent="0.25">
      <c r="A108" s="17"/>
      <c r="B108" s="22" t="s">
        <v>44</v>
      </c>
      <c r="C108" s="17">
        <v>1</v>
      </c>
      <c r="D108" s="4"/>
      <c r="E108" s="4">
        <f t="shared" si="19"/>
        <v>0</v>
      </c>
      <c r="F108" s="4">
        <f t="shared" si="18"/>
        <v>0</v>
      </c>
      <c r="G108" s="4" t="s">
        <v>3</v>
      </c>
      <c r="H108" s="4">
        <f t="shared" si="20"/>
        <v>0</v>
      </c>
    </row>
    <row r="109" spans="1:8" x14ac:dyDescent="0.25">
      <c r="A109" s="17">
        <v>2</v>
      </c>
      <c r="B109" s="20" t="s">
        <v>6</v>
      </c>
      <c r="C109" s="17">
        <v>21</v>
      </c>
      <c r="D109" s="4"/>
      <c r="E109" s="4">
        <f t="shared" si="19"/>
        <v>0</v>
      </c>
      <c r="F109" s="4" t="s">
        <v>3</v>
      </c>
      <c r="G109" s="4">
        <f>SUM(E109*0.21)</f>
        <v>0</v>
      </c>
      <c r="H109" s="4">
        <f>SUM(E109*1.21)</f>
        <v>0</v>
      </c>
    </row>
    <row r="110" spans="1:8" x14ac:dyDescent="0.25">
      <c r="A110" s="17">
        <v>3</v>
      </c>
      <c r="B110" s="20" t="s">
        <v>7</v>
      </c>
      <c r="C110" s="45" t="s">
        <v>3</v>
      </c>
      <c r="D110" s="44" t="s">
        <v>3</v>
      </c>
      <c r="E110" s="44" t="s">
        <v>3</v>
      </c>
      <c r="F110" s="44" t="s">
        <v>3</v>
      </c>
      <c r="G110" s="44" t="s">
        <v>3</v>
      </c>
      <c r="H110" s="44" t="s">
        <v>3</v>
      </c>
    </row>
    <row r="111" spans="1:8" x14ac:dyDescent="0.25">
      <c r="A111" s="17"/>
      <c r="B111" s="20" t="s">
        <v>12</v>
      </c>
      <c r="C111" s="17">
        <v>21</v>
      </c>
      <c r="D111" s="4"/>
      <c r="E111" s="4">
        <f t="shared" si="19"/>
        <v>0</v>
      </c>
      <c r="F111" s="4" t="s">
        <v>3</v>
      </c>
      <c r="G111" s="4">
        <f t="shared" ref="G111:G115" si="21">SUM(E111*0.21)</f>
        <v>0</v>
      </c>
      <c r="H111" s="4">
        <f t="shared" ref="H111:H115" si="22">SUM(E111*1.21)</f>
        <v>0</v>
      </c>
    </row>
    <row r="112" spans="1:8" x14ac:dyDescent="0.25">
      <c r="A112" s="17"/>
      <c r="B112" s="20" t="s">
        <v>30</v>
      </c>
      <c r="C112" s="17">
        <v>21</v>
      </c>
      <c r="D112" s="4"/>
      <c r="E112" s="4">
        <f t="shared" si="19"/>
        <v>0</v>
      </c>
      <c r="F112" s="4" t="s">
        <v>3</v>
      </c>
      <c r="G112" s="4">
        <f t="shared" si="21"/>
        <v>0</v>
      </c>
      <c r="H112" s="4">
        <f t="shared" si="22"/>
        <v>0</v>
      </c>
    </row>
    <row r="113" spans="1:8" x14ac:dyDescent="0.25">
      <c r="A113" s="17"/>
      <c r="B113" s="20" t="s">
        <v>13</v>
      </c>
      <c r="C113" s="17">
        <v>21</v>
      </c>
      <c r="D113" s="4"/>
      <c r="E113" s="4">
        <f t="shared" si="19"/>
        <v>0</v>
      </c>
      <c r="F113" s="4" t="s">
        <v>3</v>
      </c>
      <c r="G113" s="4">
        <f t="shared" si="21"/>
        <v>0</v>
      </c>
      <c r="H113" s="4">
        <f t="shared" si="22"/>
        <v>0</v>
      </c>
    </row>
    <row r="114" spans="1:8" x14ac:dyDescent="0.25">
      <c r="A114" s="17"/>
      <c r="B114" s="20" t="s">
        <v>14</v>
      </c>
      <c r="C114" s="17">
        <v>21</v>
      </c>
      <c r="D114" s="4"/>
      <c r="E114" s="4">
        <f t="shared" si="19"/>
        <v>0</v>
      </c>
      <c r="F114" s="4" t="s">
        <v>3</v>
      </c>
      <c r="G114" s="4">
        <f t="shared" si="21"/>
        <v>0</v>
      </c>
      <c r="H114" s="4">
        <f t="shared" si="22"/>
        <v>0</v>
      </c>
    </row>
    <row r="115" spans="1:8" x14ac:dyDescent="0.25">
      <c r="A115" s="17"/>
      <c r="B115" s="20" t="s">
        <v>5</v>
      </c>
      <c r="C115" s="17">
        <v>21</v>
      </c>
      <c r="D115" s="4"/>
      <c r="E115" s="4">
        <f t="shared" si="19"/>
        <v>0</v>
      </c>
      <c r="F115" s="4" t="s">
        <v>3</v>
      </c>
      <c r="G115" s="4">
        <f t="shared" si="21"/>
        <v>0</v>
      </c>
      <c r="H115" s="4">
        <f t="shared" si="22"/>
        <v>0</v>
      </c>
    </row>
    <row r="116" spans="1:8" x14ac:dyDescent="0.25">
      <c r="A116" s="17">
        <v>4</v>
      </c>
      <c r="B116" s="20" t="s">
        <v>16</v>
      </c>
      <c r="C116" s="45" t="s">
        <v>3</v>
      </c>
      <c r="D116" s="44" t="s">
        <v>3</v>
      </c>
      <c r="E116" s="44" t="s">
        <v>3</v>
      </c>
      <c r="F116" s="44" t="s">
        <v>3</v>
      </c>
      <c r="G116" s="44" t="s">
        <v>3</v>
      </c>
      <c r="H116" s="44" t="s">
        <v>3</v>
      </c>
    </row>
    <row r="117" spans="1:8" x14ac:dyDescent="0.25">
      <c r="A117" s="17"/>
      <c r="B117" s="20" t="s">
        <v>17</v>
      </c>
      <c r="C117" s="17">
        <v>21</v>
      </c>
      <c r="D117" s="4"/>
      <c r="E117" s="4">
        <f t="shared" si="19"/>
        <v>0</v>
      </c>
      <c r="F117" s="4" t="s">
        <v>3</v>
      </c>
      <c r="G117" s="4">
        <f t="shared" ref="G117:G121" si="23">SUM(E117*0.21)</f>
        <v>0</v>
      </c>
      <c r="H117" s="4">
        <f t="shared" ref="H117:H121" si="24">SUM(E117*1.21)</f>
        <v>0</v>
      </c>
    </row>
    <row r="118" spans="1:8" x14ac:dyDescent="0.25">
      <c r="A118" s="17"/>
      <c r="B118" s="20" t="s">
        <v>18</v>
      </c>
      <c r="C118" s="17">
        <v>21</v>
      </c>
      <c r="D118" s="4"/>
      <c r="E118" s="4">
        <f t="shared" si="19"/>
        <v>0</v>
      </c>
      <c r="F118" s="4" t="s">
        <v>3</v>
      </c>
      <c r="G118" s="4">
        <f t="shared" si="23"/>
        <v>0</v>
      </c>
      <c r="H118" s="4">
        <f t="shared" si="24"/>
        <v>0</v>
      </c>
    </row>
    <row r="119" spans="1:8" x14ac:dyDescent="0.25">
      <c r="A119" s="17"/>
      <c r="B119" s="20" t="s">
        <v>19</v>
      </c>
      <c r="C119" s="17">
        <v>21</v>
      </c>
      <c r="D119" s="4"/>
      <c r="E119" s="4">
        <f t="shared" si="19"/>
        <v>0</v>
      </c>
      <c r="F119" s="4" t="s">
        <v>3</v>
      </c>
      <c r="G119" s="4">
        <f t="shared" si="23"/>
        <v>0</v>
      </c>
      <c r="H119" s="4">
        <f t="shared" si="24"/>
        <v>0</v>
      </c>
    </row>
    <row r="120" spans="1:8" x14ac:dyDescent="0.25">
      <c r="A120" s="17"/>
      <c r="B120" s="20" t="s">
        <v>20</v>
      </c>
      <c r="C120" s="17">
        <v>21</v>
      </c>
      <c r="D120" s="4"/>
      <c r="E120" s="4">
        <f t="shared" si="19"/>
        <v>0</v>
      </c>
      <c r="F120" s="4" t="s">
        <v>3</v>
      </c>
      <c r="G120" s="4">
        <f t="shared" si="23"/>
        <v>0</v>
      </c>
      <c r="H120" s="4">
        <f t="shared" si="24"/>
        <v>0</v>
      </c>
    </row>
    <row r="121" spans="1:8" x14ac:dyDescent="0.25">
      <c r="A121" s="17"/>
      <c r="B121" s="20" t="s">
        <v>21</v>
      </c>
      <c r="C121" s="17">
        <v>21</v>
      </c>
      <c r="D121" s="4"/>
      <c r="E121" s="4">
        <f t="shared" si="19"/>
        <v>0</v>
      </c>
      <c r="F121" s="4" t="s">
        <v>3</v>
      </c>
      <c r="G121" s="4">
        <f t="shared" si="23"/>
        <v>0</v>
      </c>
      <c r="H121" s="4">
        <f t="shared" si="24"/>
        <v>0</v>
      </c>
    </row>
    <row r="122" spans="1:8" x14ac:dyDescent="0.25">
      <c r="A122" s="17">
        <v>5</v>
      </c>
      <c r="B122" s="20" t="s">
        <v>26</v>
      </c>
      <c r="C122" s="45" t="s">
        <v>3</v>
      </c>
      <c r="D122" s="44" t="s">
        <v>3</v>
      </c>
      <c r="E122" s="44" t="s">
        <v>3</v>
      </c>
      <c r="F122" s="44" t="s">
        <v>3</v>
      </c>
      <c r="G122" s="44" t="s">
        <v>3</v>
      </c>
      <c r="H122" s="44" t="s">
        <v>3</v>
      </c>
    </row>
    <row r="123" spans="1:8" x14ac:dyDescent="0.25">
      <c r="A123" s="17"/>
      <c r="B123" s="20" t="s">
        <v>22</v>
      </c>
      <c r="C123" s="17">
        <v>21</v>
      </c>
      <c r="D123" s="4"/>
      <c r="E123" s="4">
        <f t="shared" si="19"/>
        <v>0</v>
      </c>
      <c r="F123" s="4" t="s">
        <v>3</v>
      </c>
      <c r="G123" s="4">
        <f t="shared" ref="G123:G129" si="25">SUM(E123*0.21)</f>
        <v>0</v>
      </c>
      <c r="H123" s="4">
        <f t="shared" ref="H123:H129" si="26">SUM(E123*1.21)</f>
        <v>0</v>
      </c>
    </row>
    <row r="124" spans="1:8" x14ac:dyDescent="0.25">
      <c r="A124" s="17"/>
      <c r="B124" s="20" t="s">
        <v>23</v>
      </c>
      <c r="C124" s="17">
        <v>21</v>
      </c>
      <c r="D124" s="4"/>
      <c r="E124" s="4">
        <f t="shared" si="19"/>
        <v>0</v>
      </c>
      <c r="F124" s="4" t="s">
        <v>3</v>
      </c>
      <c r="G124" s="4">
        <f t="shared" si="25"/>
        <v>0</v>
      </c>
      <c r="H124" s="4">
        <f t="shared" si="26"/>
        <v>0</v>
      </c>
    </row>
    <row r="125" spans="1:8" x14ac:dyDescent="0.25">
      <c r="A125" s="17"/>
      <c r="B125" s="20" t="s">
        <v>14</v>
      </c>
      <c r="C125" s="17">
        <v>21</v>
      </c>
      <c r="D125" s="4"/>
      <c r="E125" s="4">
        <f t="shared" si="19"/>
        <v>0</v>
      </c>
      <c r="F125" s="4" t="s">
        <v>3</v>
      </c>
      <c r="G125" s="4">
        <f t="shared" si="25"/>
        <v>0</v>
      </c>
      <c r="H125" s="4">
        <f t="shared" si="26"/>
        <v>0</v>
      </c>
    </row>
    <row r="126" spans="1:8" x14ac:dyDescent="0.25">
      <c r="A126" s="17"/>
      <c r="B126" s="20" t="s">
        <v>24</v>
      </c>
      <c r="C126" s="17">
        <v>21</v>
      </c>
      <c r="D126" s="4"/>
      <c r="E126" s="4">
        <f t="shared" si="19"/>
        <v>0</v>
      </c>
      <c r="F126" s="4" t="s">
        <v>3</v>
      </c>
      <c r="G126" s="4">
        <f t="shared" si="25"/>
        <v>0</v>
      </c>
      <c r="H126" s="4">
        <f t="shared" si="26"/>
        <v>0</v>
      </c>
    </row>
    <row r="127" spans="1:8" x14ac:dyDescent="0.25">
      <c r="A127" s="17">
        <v>6</v>
      </c>
      <c r="B127" s="20" t="s">
        <v>25</v>
      </c>
      <c r="C127" s="17">
        <v>1</v>
      </c>
      <c r="D127" s="4"/>
      <c r="E127" s="4">
        <f t="shared" si="19"/>
        <v>0</v>
      </c>
      <c r="F127" s="4" t="s">
        <v>3</v>
      </c>
      <c r="G127" s="4">
        <f t="shared" si="25"/>
        <v>0</v>
      </c>
      <c r="H127" s="4">
        <f t="shared" si="26"/>
        <v>0</v>
      </c>
    </row>
    <row r="128" spans="1:8" ht="30" x14ac:dyDescent="0.25">
      <c r="A128" s="17">
        <v>7</v>
      </c>
      <c r="B128" s="18" t="s">
        <v>15</v>
      </c>
      <c r="C128" s="17">
        <v>3</v>
      </c>
      <c r="D128" s="4"/>
      <c r="E128" s="4">
        <f t="shared" si="19"/>
        <v>0</v>
      </c>
      <c r="F128" s="4" t="s">
        <v>3</v>
      </c>
      <c r="G128" s="4">
        <f t="shared" si="25"/>
        <v>0</v>
      </c>
      <c r="H128" s="4">
        <f t="shared" si="26"/>
        <v>0</v>
      </c>
    </row>
    <row r="129" spans="1:9" ht="30" x14ac:dyDescent="0.25">
      <c r="A129" s="17">
        <v>8</v>
      </c>
      <c r="B129" s="18" t="s">
        <v>28</v>
      </c>
      <c r="C129" s="17">
        <v>32</v>
      </c>
      <c r="D129" s="4"/>
      <c r="E129" s="4">
        <f t="shared" si="19"/>
        <v>0</v>
      </c>
      <c r="F129" s="4" t="s">
        <v>3</v>
      </c>
      <c r="G129" s="4">
        <f t="shared" si="25"/>
        <v>0</v>
      </c>
      <c r="H129" s="4">
        <f t="shared" si="26"/>
        <v>0</v>
      </c>
    </row>
    <row r="130" spans="1:9" x14ac:dyDescent="0.25">
      <c r="A130" s="16"/>
      <c r="B130" s="62" t="s">
        <v>2</v>
      </c>
      <c r="C130" s="63"/>
      <c r="D130" s="63"/>
      <c r="E130" s="41">
        <f>SUM(E100:E129)</f>
        <v>0</v>
      </c>
      <c r="F130" s="41">
        <f t="shared" ref="F130:G130" si="27">SUM(F100:F129)</f>
        <v>0</v>
      </c>
      <c r="G130" s="41">
        <f t="shared" si="27"/>
        <v>0</v>
      </c>
      <c r="H130" s="41">
        <f>SUM(H100:H129)</f>
        <v>0</v>
      </c>
    </row>
    <row r="138" spans="1:9" x14ac:dyDescent="0.25">
      <c r="A138" s="61" t="s">
        <v>75</v>
      </c>
      <c r="B138" s="61"/>
      <c r="C138" s="61"/>
      <c r="D138" s="61"/>
      <c r="E138" s="61"/>
      <c r="F138" s="61"/>
      <c r="G138" s="61"/>
      <c r="H138" s="61"/>
    </row>
    <row r="139" spans="1:9" x14ac:dyDescent="0.25">
      <c r="A139" s="1"/>
      <c r="B139" s="1"/>
      <c r="C139" s="9"/>
      <c r="D139" s="1"/>
      <c r="E139" s="1"/>
      <c r="F139" s="1"/>
      <c r="G139" s="1"/>
      <c r="H139" s="1"/>
    </row>
    <row r="140" spans="1:9" ht="50.25" customHeight="1" x14ac:dyDescent="0.25">
      <c r="A140" s="7" t="s">
        <v>1</v>
      </c>
      <c r="B140" s="8" t="s">
        <v>0</v>
      </c>
      <c r="C140" s="6" t="s">
        <v>27</v>
      </c>
      <c r="D140" s="5" t="s">
        <v>78</v>
      </c>
      <c r="E140" s="5" t="s">
        <v>79</v>
      </c>
      <c r="F140" s="5" t="s">
        <v>81</v>
      </c>
      <c r="G140" s="5" t="s">
        <v>82</v>
      </c>
      <c r="H140" s="5" t="s">
        <v>80</v>
      </c>
    </row>
    <row r="141" spans="1:9" x14ac:dyDescent="0.25">
      <c r="A141" s="17">
        <v>1</v>
      </c>
      <c r="B141" s="24" t="s">
        <v>29</v>
      </c>
      <c r="C141" s="45" t="s">
        <v>3</v>
      </c>
      <c r="D141" s="44" t="s">
        <v>3</v>
      </c>
      <c r="E141" s="44" t="s">
        <v>3</v>
      </c>
      <c r="F141" s="44" t="s">
        <v>3</v>
      </c>
      <c r="G141" s="44" t="s">
        <v>3</v>
      </c>
      <c r="H141" s="44" t="s">
        <v>3</v>
      </c>
    </row>
    <row r="142" spans="1:9" ht="30" x14ac:dyDescent="0.25">
      <c r="A142" s="17"/>
      <c r="B142" s="30" t="s">
        <v>45</v>
      </c>
      <c r="C142" s="19">
        <v>1</v>
      </c>
      <c r="D142" s="4"/>
      <c r="E142" s="4">
        <f t="shared" ref="E142:E177" si="28">SUM(C142*D142)</f>
        <v>0</v>
      </c>
      <c r="F142" s="4">
        <f t="shared" ref="F142:F156" si="29">SUM(E142*0.15)</f>
        <v>0</v>
      </c>
      <c r="G142" s="4" t="s">
        <v>3</v>
      </c>
      <c r="H142" s="4">
        <f t="shared" ref="H142:H155" si="30">SUM(E142*1.15)</f>
        <v>0</v>
      </c>
      <c r="I142" s="36"/>
    </row>
    <row r="143" spans="1:9" x14ac:dyDescent="0.25">
      <c r="A143" s="17"/>
      <c r="B143" s="30" t="s">
        <v>46</v>
      </c>
      <c r="C143" s="19">
        <v>2</v>
      </c>
      <c r="D143" s="4"/>
      <c r="E143" s="4">
        <f t="shared" si="28"/>
        <v>0</v>
      </c>
      <c r="F143" s="4">
        <f t="shared" si="29"/>
        <v>0</v>
      </c>
      <c r="G143" s="4" t="s">
        <v>3</v>
      </c>
      <c r="H143" s="4">
        <f t="shared" si="30"/>
        <v>0</v>
      </c>
    </row>
    <row r="144" spans="1:9" x14ac:dyDescent="0.25">
      <c r="A144" s="17"/>
      <c r="B144" s="31" t="s">
        <v>47</v>
      </c>
      <c r="C144" s="17">
        <v>2</v>
      </c>
      <c r="D144" s="4"/>
      <c r="E144" s="4">
        <f t="shared" si="28"/>
        <v>0</v>
      </c>
      <c r="F144" s="4">
        <f t="shared" si="29"/>
        <v>0</v>
      </c>
      <c r="G144" s="4" t="s">
        <v>3</v>
      </c>
      <c r="H144" s="4">
        <f t="shared" si="30"/>
        <v>0</v>
      </c>
    </row>
    <row r="145" spans="1:8" ht="30" x14ac:dyDescent="0.25">
      <c r="A145" s="17"/>
      <c r="B145" s="31" t="s">
        <v>48</v>
      </c>
      <c r="C145" s="17">
        <v>2</v>
      </c>
      <c r="D145" s="4"/>
      <c r="E145" s="4">
        <f t="shared" si="28"/>
        <v>0</v>
      </c>
      <c r="F145" s="4">
        <f t="shared" si="29"/>
        <v>0</v>
      </c>
      <c r="G145" s="4" t="s">
        <v>3</v>
      </c>
      <c r="H145" s="4">
        <f t="shared" si="30"/>
        <v>0</v>
      </c>
    </row>
    <row r="146" spans="1:8" ht="30" x14ac:dyDescent="0.25">
      <c r="A146" s="17"/>
      <c r="B146" s="31" t="s">
        <v>49</v>
      </c>
      <c r="C146" s="17">
        <v>1</v>
      </c>
      <c r="D146" s="4"/>
      <c r="E146" s="4">
        <f t="shared" si="28"/>
        <v>0</v>
      </c>
      <c r="F146" s="4">
        <f t="shared" si="29"/>
        <v>0</v>
      </c>
      <c r="G146" s="4" t="s">
        <v>3</v>
      </c>
      <c r="H146" s="4">
        <f t="shared" si="30"/>
        <v>0</v>
      </c>
    </row>
    <row r="147" spans="1:8" ht="30" x14ac:dyDescent="0.25">
      <c r="A147" s="17"/>
      <c r="B147" s="31" t="s">
        <v>50</v>
      </c>
      <c r="C147" s="17">
        <v>1</v>
      </c>
      <c r="D147" s="4"/>
      <c r="E147" s="4">
        <f t="shared" si="28"/>
        <v>0</v>
      </c>
      <c r="F147" s="4">
        <f t="shared" si="29"/>
        <v>0</v>
      </c>
      <c r="G147" s="4" t="s">
        <v>3</v>
      </c>
      <c r="H147" s="4">
        <f t="shared" si="30"/>
        <v>0</v>
      </c>
    </row>
    <row r="148" spans="1:8" x14ac:dyDescent="0.25">
      <c r="A148" s="17"/>
      <c r="B148" s="31" t="s">
        <v>51</v>
      </c>
      <c r="C148" s="17">
        <v>1</v>
      </c>
      <c r="D148" s="4"/>
      <c r="E148" s="4">
        <f t="shared" si="28"/>
        <v>0</v>
      </c>
      <c r="F148" s="4">
        <f t="shared" si="29"/>
        <v>0</v>
      </c>
      <c r="G148" s="4" t="s">
        <v>3</v>
      </c>
      <c r="H148" s="4">
        <f t="shared" si="30"/>
        <v>0</v>
      </c>
    </row>
    <row r="149" spans="1:8" x14ac:dyDescent="0.25">
      <c r="A149" s="17"/>
      <c r="B149" s="30" t="s">
        <v>52</v>
      </c>
      <c r="C149" s="17">
        <v>2</v>
      </c>
      <c r="D149" s="4"/>
      <c r="E149" s="4">
        <f t="shared" si="28"/>
        <v>0</v>
      </c>
      <c r="F149" s="4">
        <f t="shared" si="29"/>
        <v>0</v>
      </c>
      <c r="G149" s="4" t="s">
        <v>3</v>
      </c>
      <c r="H149" s="4">
        <f t="shared" si="30"/>
        <v>0</v>
      </c>
    </row>
    <row r="150" spans="1:8" x14ac:dyDescent="0.25">
      <c r="A150" s="17"/>
      <c r="B150" s="31" t="s">
        <v>53</v>
      </c>
      <c r="C150" s="17">
        <v>3</v>
      </c>
      <c r="D150" s="4"/>
      <c r="E150" s="4">
        <f t="shared" si="28"/>
        <v>0</v>
      </c>
      <c r="F150" s="4">
        <f t="shared" si="29"/>
        <v>0</v>
      </c>
      <c r="G150" s="4" t="s">
        <v>3</v>
      </c>
      <c r="H150" s="4">
        <f t="shared" si="30"/>
        <v>0</v>
      </c>
    </row>
    <row r="151" spans="1:8" ht="30" x14ac:dyDescent="0.25">
      <c r="A151" s="17"/>
      <c r="B151" s="31" t="s">
        <v>54</v>
      </c>
      <c r="C151" s="17">
        <v>2</v>
      </c>
      <c r="D151" s="4"/>
      <c r="E151" s="4">
        <f t="shared" si="28"/>
        <v>0</v>
      </c>
      <c r="F151" s="4">
        <f t="shared" si="29"/>
        <v>0</v>
      </c>
      <c r="G151" s="4" t="s">
        <v>3</v>
      </c>
      <c r="H151" s="4">
        <f t="shared" si="30"/>
        <v>0</v>
      </c>
    </row>
    <row r="152" spans="1:8" x14ac:dyDescent="0.25">
      <c r="A152" s="17"/>
      <c r="B152" s="31" t="s">
        <v>55</v>
      </c>
      <c r="C152" s="17">
        <v>1</v>
      </c>
      <c r="D152" s="4"/>
      <c r="E152" s="4">
        <f t="shared" si="28"/>
        <v>0</v>
      </c>
      <c r="F152" s="4">
        <f t="shared" si="29"/>
        <v>0</v>
      </c>
      <c r="G152" s="4" t="s">
        <v>3</v>
      </c>
      <c r="H152" s="4">
        <f t="shared" si="30"/>
        <v>0</v>
      </c>
    </row>
    <row r="153" spans="1:8" ht="30" x14ac:dyDescent="0.25">
      <c r="A153" s="17"/>
      <c r="B153" s="31" t="s">
        <v>56</v>
      </c>
      <c r="C153" s="17">
        <v>1</v>
      </c>
      <c r="D153" s="4"/>
      <c r="E153" s="4">
        <f t="shared" si="28"/>
        <v>0</v>
      </c>
      <c r="F153" s="4">
        <f t="shared" si="29"/>
        <v>0</v>
      </c>
      <c r="G153" s="4" t="s">
        <v>3</v>
      </c>
      <c r="H153" s="4">
        <f t="shared" si="30"/>
        <v>0</v>
      </c>
    </row>
    <row r="154" spans="1:8" ht="30" x14ac:dyDescent="0.25">
      <c r="A154" s="17"/>
      <c r="B154" s="31" t="s">
        <v>57</v>
      </c>
      <c r="C154" s="17">
        <v>1</v>
      </c>
      <c r="D154" s="4"/>
      <c r="E154" s="4">
        <f t="shared" si="28"/>
        <v>0</v>
      </c>
      <c r="F154" s="4">
        <f t="shared" si="29"/>
        <v>0</v>
      </c>
      <c r="G154" s="4" t="s">
        <v>3</v>
      </c>
      <c r="H154" s="4">
        <f t="shared" si="30"/>
        <v>0</v>
      </c>
    </row>
    <row r="155" spans="1:8" x14ac:dyDescent="0.25">
      <c r="A155" s="17"/>
      <c r="B155" s="31" t="s">
        <v>58</v>
      </c>
      <c r="C155" s="17">
        <v>1</v>
      </c>
      <c r="D155" s="4"/>
      <c r="E155" s="4">
        <f t="shared" si="28"/>
        <v>0</v>
      </c>
      <c r="F155" s="4">
        <f t="shared" si="29"/>
        <v>0</v>
      </c>
      <c r="G155" s="4" t="s">
        <v>3</v>
      </c>
      <c r="H155" s="4">
        <f t="shared" si="30"/>
        <v>0</v>
      </c>
    </row>
    <row r="156" spans="1:8" ht="30" x14ac:dyDescent="0.25">
      <c r="A156" s="17"/>
      <c r="B156" s="31" t="s">
        <v>59</v>
      </c>
      <c r="C156" s="17">
        <v>1</v>
      </c>
      <c r="D156" s="4"/>
      <c r="E156" s="4">
        <f>SUM(C156*D156)</f>
        <v>0</v>
      </c>
      <c r="F156" s="4">
        <f t="shared" si="29"/>
        <v>0</v>
      </c>
      <c r="G156" s="4" t="s">
        <v>3</v>
      </c>
      <c r="H156" s="4">
        <f>SUM(E156*1.15)</f>
        <v>0</v>
      </c>
    </row>
    <row r="157" spans="1:8" x14ac:dyDescent="0.25">
      <c r="A157" s="17">
        <v>2</v>
      </c>
      <c r="B157" s="20" t="s">
        <v>6</v>
      </c>
      <c r="C157" s="17">
        <v>22</v>
      </c>
      <c r="D157" s="4"/>
      <c r="E157" s="4">
        <f t="shared" si="28"/>
        <v>0</v>
      </c>
      <c r="F157" s="4" t="s">
        <v>3</v>
      </c>
      <c r="G157" s="4">
        <f t="shared" ref="G157" si="31">SUM(E157*0.21)</f>
        <v>0</v>
      </c>
      <c r="H157" s="4">
        <f>SUM(E157*1.21)</f>
        <v>0</v>
      </c>
    </row>
    <row r="158" spans="1:8" x14ac:dyDescent="0.25">
      <c r="A158" s="17">
        <v>3</v>
      </c>
      <c r="B158" s="20" t="s">
        <v>7</v>
      </c>
      <c r="C158" s="45" t="s">
        <v>3</v>
      </c>
      <c r="D158" s="44" t="s">
        <v>3</v>
      </c>
      <c r="E158" s="44" t="s">
        <v>3</v>
      </c>
      <c r="F158" s="44" t="s">
        <v>3</v>
      </c>
      <c r="G158" s="44" t="s">
        <v>3</v>
      </c>
      <c r="H158" s="44" t="s">
        <v>3</v>
      </c>
    </row>
    <row r="159" spans="1:8" x14ac:dyDescent="0.25">
      <c r="A159" s="17"/>
      <c r="B159" s="20" t="s">
        <v>12</v>
      </c>
      <c r="C159" s="17">
        <v>66</v>
      </c>
      <c r="D159" s="4"/>
      <c r="E159" s="4">
        <f t="shared" si="28"/>
        <v>0</v>
      </c>
      <c r="F159" s="4" t="s">
        <v>3</v>
      </c>
      <c r="G159" s="4">
        <f t="shared" ref="G159:G163" si="32">SUM(E159*0.21)</f>
        <v>0</v>
      </c>
      <c r="H159" s="4">
        <f t="shared" ref="H159:H163" si="33">SUM(E159*1.21)</f>
        <v>0</v>
      </c>
    </row>
    <row r="160" spans="1:8" x14ac:dyDescent="0.25">
      <c r="A160" s="17"/>
      <c r="B160" s="20" t="s">
        <v>30</v>
      </c>
      <c r="C160" s="17">
        <v>22</v>
      </c>
      <c r="D160" s="4"/>
      <c r="E160" s="4">
        <f t="shared" si="28"/>
        <v>0</v>
      </c>
      <c r="F160" s="4" t="s">
        <v>3</v>
      </c>
      <c r="G160" s="4">
        <f t="shared" si="32"/>
        <v>0</v>
      </c>
      <c r="H160" s="4">
        <f t="shared" si="33"/>
        <v>0</v>
      </c>
    </row>
    <row r="161" spans="1:8" x14ac:dyDescent="0.25">
      <c r="A161" s="17"/>
      <c r="B161" s="20" t="s">
        <v>13</v>
      </c>
      <c r="C161" s="17">
        <v>22</v>
      </c>
      <c r="D161" s="4"/>
      <c r="E161" s="4">
        <f t="shared" si="28"/>
        <v>0</v>
      </c>
      <c r="F161" s="4" t="s">
        <v>3</v>
      </c>
      <c r="G161" s="4">
        <f t="shared" si="32"/>
        <v>0</v>
      </c>
      <c r="H161" s="4">
        <f t="shared" si="33"/>
        <v>0</v>
      </c>
    </row>
    <row r="162" spans="1:8" x14ac:dyDescent="0.25">
      <c r="A162" s="17"/>
      <c r="B162" s="20" t="s">
        <v>14</v>
      </c>
      <c r="C162" s="17">
        <v>22</v>
      </c>
      <c r="D162" s="4"/>
      <c r="E162" s="4">
        <f t="shared" si="28"/>
        <v>0</v>
      </c>
      <c r="F162" s="4" t="s">
        <v>3</v>
      </c>
      <c r="G162" s="4">
        <f t="shared" si="32"/>
        <v>0</v>
      </c>
      <c r="H162" s="4">
        <f t="shared" si="33"/>
        <v>0</v>
      </c>
    </row>
    <row r="163" spans="1:8" x14ac:dyDescent="0.25">
      <c r="A163" s="17"/>
      <c r="B163" s="20" t="s">
        <v>5</v>
      </c>
      <c r="C163" s="17">
        <v>22</v>
      </c>
      <c r="D163" s="4"/>
      <c r="E163" s="4">
        <f t="shared" si="28"/>
        <v>0</v>
      </c>
      <c r="F163" s="4" t="s">
        <v>3</v>
      </c>
      <c r="G163" s="4">
        <f t="shared" si="32"/>
        <v>0</v>
      </c>
      <c r="H163" s="4">
        <f t="shared" si="33"/>
        <v>0</v>
      </c>
    </row>
    <row r="164" spans="1:8" x14ac:dyDescent="0.25">
      <c r="A164" s="17">
        <v>4</v>
      </c>
      <c r="B164" s="20" t="s">
        <v>16</v>
      </c>
      <c r="C164" s="45" t="s">
        <v>3</v>
      </c>
      <c r="D164" s="44" t="s">
        <v>3</v>
      </c>
      <c r="E164" s="44" t="s">
        <v>3</v>
      </c>
      <c r="F164" s="44" t="s">
        <v>3</v>
      </c>
      <c r="G164" s="44" t="s">
        <v>3</v>
      </c>
      <c r="H164" s="44" t="s">
        <v>3</v>
      </c>
    </row>
    <row r="165" spans="1:8" x14ac:dyDescent="0.25">
      <c r="A165" s="17"/>
      <c r="B165" s="20" t="s">
        <v>17</v>
      </c>
      <c r="C165" s="17">
        <v>22</v>
      </c>
      <c r="D165" s="4"/>
      <c r="E165" s="4">
        <f t="shared" si="28"/>
        <v>0</v>
      </c>
      <c r="F165" s="4" t="s">
        <v>3</v>
      </c>
      <c r="G165" s="4">
        <f t="shared" ref="G165:G169" si="34">SUM(E165*0.21)</f>
        <v>0</v>
      </c>
      <c r="H165" s="4">
        <f t="shared" ref="H165:H169" si="35">SUM(E165*1.21)</f>
        <v>0</v>
      </c>
    </row>
    <row r="166" spans="1:8" x14ac:dyDescent="0.25">
      <c r="A166" s="17"/>
      <c r="B166" s="20" t="s">
        <v>18</v>
      </c>
      <c r="C166" s="17">
        <v>22</v>
      </c>
      <c r="D166" s="4"/>
      <c r="E166" s="4">
        <f t="shared" si="28"/>
        <v>0</v>
      </c>
      <c r="F166" s="4" t="s">
        <v>3</v>
      </c>
      <c r="G166" s="4">
        <f t="shared" si="34"/>
        <v>0</v>
      </c>
      <c r="H166" s="4">
        <f t="shared" si="35"/>
        <v>0</v>
      </c>
    </row>
    <row r="167" spans="1:8" x14ac:dyDescent="0.25">
      <c r="A167" s="17"/>
      <c r="B167" s="20" t="s">
        <v>19</v>
      </c>
      <c r="C167" s="17">
        <v>22</v>
      </c>
      <c r="D167" s="4"/>
      <c r="E167" s="4">
        <f t="shared" si="28"/>
        <v>0</v>
      </c>
      <c r="F167" s="4" t="s">
        <v>3</v>
      </c>
      <c r="G167" s="4">
        <f t="shared" si="34"/>
        <v>0</v>
      </c>
      <c r="H167" s="4">
        <f t="shared" si="35"/>
        <v>0</v>
      </c>
    </row>
    <row r="168" spans="1:8" x14ac:dyDescent="0.25">
      <c r="A168" s="17"/>
      <c r="B168" s="20" t="s">
        <v>20</v>
      </c>
      <c r="C168" s="17">
        <v>22</v>
      </c>
      <c r="D168" s="4"/>
      <c r="E168" s="4">
        <f t="shared" si="28"/>
        <v>0</v>
      </c>
      <c r="F168" s="4" t="s">
        <v>3</v>
      </c>
      <c r="G168" s="4">
        <f t="shared" si="34"/>
        <v>0</v>
      </c>
      <c r="H168" s="4">
        <f t="shared" si="35"/>
        <v>0</v>
      </c>
    </row>
    <row r="169" spans="1:8" x14ac:dyDescent="0.25">
      <c r="A169" s="17"/>
      <c r="B169" s="20" t="s">
        <v>21</v>
      </c>
      <c r="C169" s="17">
        <v>22</v>
      </c>
      <c r="D169" s="4"/>
      <c r="E169" s="4">
        <f t="shared" si="28"/>
        <v>0</v>
      </c>
      <c r="F169" s="4" t="s">
        <v>3</v>
      </c>
      <c r="G169" s="4">
        <f t="shared" si="34"/>
        <v>0</v>
      </c>
      <c r="H169" s="4">
        <f t="shared" si="35"/>
        <v>0</v>
      </c>
    </row>
    <row r="170" spans="1:8" x14ac:dyDescent="0.25">
      <c r="A170" s="17">
        <v>5</v>
      </c>
      <c r="B170" s="20" t="s">
        <v>26</v>
      </c>
      <c r="C170" s="45" t="s">
        <v>3</v>
      </c>
      <c r="D170" s="44" t="s">
        <v>3</v>
      </c>
      <c r="E170" s="44" t="s">
        <v>3</v>
      </c>
      <c r="F170" s="44" t="s">
        <v>3</v>
      </c>
      <c r="G170" s="44" t="s">
        <v>3</v>
      </c>
      <c r="H170" s="44" t="s">
        <v>3</v>
      </c>
    </row>
    <row r="171" spans="1:8" x14ac:dyDescent="0.25">
      <c r="A171" s="17"/>
      <c r="B171" s="20" t="s">
        <v>22</v>
      </c>
      <c r="C171" s="17">
        <v>22</v>
      </c>
      <c r="D171" s="4"/>
      <c r="E171" s="4">
        <f t="shared" si="28"/>
        <v>0</v>
      </c>
      <c r="F171" s="4" t="s">
        <v>3</v>
      </c>
      <c r="G171" s="4">
        <f t="shared" ref="G171:G177" si="36">SUM(E171*0.21)</f>
        <v>0</v>
      </c>
      <c r="H171" s="4">
        <f t="shared" ref="H171:H177" si="37">SUM(E171*1.21)</f>
        <v>0</v>
      </c>
    </row>
    <row r="172" spans="1:8" x14ac:dyDescent="0.25">
      <c r="A172" s="17"/>
      <c r="B172" s="20" t="s">
        <v>23</v>
      </c>
      <c r="C172" s="17">
        <v>22</v>
      </c>
      <c r="D172" s="4"/>
      <c r="E172" s="4">
        <f t="shared" si="28"/>
        <v>0</v>
      </c>
      <c r="F172" s="4" t="s">
        <v>3</v>
      </c>
      <c r="G172" s="4">
        <f t="shared" si="36"/>
        <v>0</v>
      </c>
      <c r="H172" s="4">
        <f t="shared" si="37"/>
        <v>0</v>
      </c>
    </row>
    <row r="173" spans="1:8" x14ac:dyDescent="0.25">
      <c r="A173" s="17"/>
      <c r="B173" s="20" t="s">
        <v>14</v>
      </c>
      <c r="C173" s="17">
        <v>22</v>
      </c>
      <c r="D173" s="4"/>
      <c r="E173" s="4">
        <f t="shared" si="28"/>
        <v>0</v>
      </c>
      <c r="F173" s="4" t="s">
        <v>3</v>
      </c>
      <c r="G173" s="4">
        <f t="shared" si="36"/>
        <v>0</v>
      </c>
      <c r="H173" s="4">
        <f t="shared" si="37"/>
        <v>0</v>
      </c>
    </row>
    <row r="174" spans="1:8" x14ac:dyDescent="0.25">
      <c r="A174" s="17"/>
      <c r="B174" s="20" t="s">
        <v>24</v>
      </c>
      <c r="C174" s="17">
        <v>22</v>
      </c>
      <c r="D174" s="4"/>
      <c r="E174" s="4">
        <f t="shared" si="28"/>
        <v>0</v>
      </c>
      <c r="F174" s="4" t="s">
        <v>3</v>
      </c>
      <c r="G174" s="4">
        <f t="shared" si="36"/>
        <v>0</v>
      </c>
      <c r="H174" s="4">
        <f t="shared" si="37"/>
        <v>0</v>
      </c>
    </row>
    <row r="175" spans="1:8" x14ac:dyDescent="0.25">
      <c r="A175" s="17">
        <v>6</v>
      </c>
      <c r="B175" s="20" t="s">
        <v>25</v>
      </c>
      <c r="C175" s="17">
        <v>1</v>
      </c>
      <c r="D175" s="4"/>
      <c r="E175" s="4">
        <f t="shared" si="28"/>
        <v>0</v>
      </c>
      <c r="F175" s="4" t="s">
        <v>3</v>
      </c>
      <c r="G175" s="4">
        <f t="shared" si="36"/>
        <v>0</v>
      </c>
      <c r="H175" s="4">
        <f t="shared" si="37"/>
        <v>0</v>
      </c>
    </row>
    <row r="176" spans="1:8" ht="30" x14ac:dyDescent="0.25">
      <c r="A176" s="17">
        <v>7</v>
      </c>
      <c r="B176" s="18" t="s">
        <v>15</v>
      </c>
      <c r="C176" s="17">
        <v>3</v>
      </c>
      <c r="D176" s="4"/>
      <c r="E176" s="4">
        <f t="shared" si="28"/>
        <v>0</v>
      </c>
      <c r="F176" s="4" t="s">
        <v>3</v>
      </c>
      <c r="G176" s="4">
        <f t="shared" si="36"/>
        <v>0</v>
      </c>
      <c r="H176" s="4">
        <f t="shared" si="37"/>
        <v>0</v>
      </c>
    </row>
    <row r="177" spans="1:8" ht="30" x14ac:dyDescent="0.25">
      <c r="A177" s="17">
        <v>8</v>
      </c>
      <c r="B177" s="18" t="s">
        <v>28</v>
      </c>
      <c r="C177" s="17">
        <v>33</v>
      </c>
      <c r="D177" s="4"/>
      <c r="E177" s="4">
        <f t="shared" si="28"/>
        <v>0</v>
      </c>
      <c r="F177" s="4" t="s">
        <v>3</v>
      </c>
      <c r="G177" s="4">
        <f t="shared" si="36"/>
        <v>0</v>
      </c>
      <c r="H177" s="4">
        <f t="shared" si="37"/>
        <v>0</v>
      </c>
    </row>
    <row r="178" spans="1:8" x14ac:dyDescent="0.25">
      <c r="A178" s="16"/>
      <c r="B178" s="26" t="s">
        <v>2</v>
      </c>
      <c r="C178" s="27"/>
      <c r="D178" s="27"/>
      <c r="E178" s="41">
        <f>SUM(E142:E177)</f>
        <v>0</v>
      </c>
      <c r="F178" s="41">
        <f t="shared" ref="F178:G178" si="38">SUM(F142:F177)</f>
        <v>0</v>
      </c>
      <c r="G178" s="41">
        <f t="shared" si="38"/>
        <v>0</v>
      </c>
      <c r="H178" s="41">
        <f>SUM(H142:H177)</f>
        <v>0</v>
      </c>
    </row>
    <row r="182" spans="1:8" x14ac:dyDescent="0.25">
      <c r="A182" s="61" t="s">
        <v>76</v>
      </c>
      <c r="B182" s="61"/>
      <c r="C182" s="61"/>
      <c r="D182" s="61"/>
      <c r="E182" s="61"/>
      <c r="F182" s="61"/>
      <c r="G182" s="61"/>
      <c r="H182" s="61"/>
    </row>
    <row r="184" spans="1:8" ht="57" customHeight="1" x14ac:dyDescent="0.25">
      <c r="A184" s="7" t="s">
        <v>1</v>
      </c>
      <c r="B184" s="8" t="s">
        <v>0</v>
      </c>
      <c r="C184" s="6" t="s">
        <v>27</v>
      </c>
      <c r="D184" s="5" t="s">
        <v>78</v>
      </c>
      <c r="E184" s="5" t="s">
        <v>79</v>
      </c>
      <c r="F184" s="5" t="s">
        <v>81</v>
      </c>
      <c r="G184" s="5" t="s">
        <v>82</v>
      </c>
      <c r="H184" s="5" t="s">
        <v>80</v>
      </c>
    </row>
    <row r="185" spans="1:8" ht="30" x14ac:dyDescent="0.25">
      <c r="A185" s="3">
        <v>1</v>
      </c>
      <c r="B185" s="12" t="s">
        <v>4</v>
      </c>
      <c r="C185" s="43" t="s">
        <v>3</v>
      </c>
      <c r="D185" s="44" t="s">
        <v>3</v>
      </c>
      <c r="E185" s="44" t="s">
        <v>3</v>
      </c>
      <c r="F185" s="44" t="s">
        <v>3</v>
      </c>
      <c r="G185" s="44" t="s">
        <v>3</v>
      </c>
      <c r="H185" s="44" t="s">
        <v>3</v>
      </c>
    </row>
    <row r="186" spans="1:8" ht="15" customHeight="1" x14ac:dyDescent="0.25">
      <c r="A186" s="3"/>
      <c r="B186" s="25" t="s">
        <v>64</v>
      </c>
      <c r="C186" s="11">
        <v>4</v>
      </c>
      <c r="D186" s="4"/>
      <c r="E186" s="4">
        <f t="shared" ref="E186:E189" si="39">SUM(C186*D186)</f>
        <v>0</v>
      </c>
      <c r="F186" s="4">
        <f>SUM(E186*0.15)</f>
        <v>0</v>
      </c>
      <c r="G186" s="4" t="s">
        <v>3</v>
      </c>
      <c r="H186" s="4">
        <f t="shared" ref="H186:H189" si="40">SUM(E186*1.15)</f>
        <v>0</v>
      </c>
    </row>
    <row r="187" spans="1:8" ht="15" customHeight="1" x14ac:dyDescent="0.25">
      <c r="A187" s="3"/>
      <c r="B187" s="32" t="s">
        <v>65</v>
      </c>
      <c r="C187" s="2">
        <v>2</v>
      </c>
      <c r="D187" s="4"/>
      <c r="E187" s="4">
        <f t="shared" si="39"/>
        <v>0</v>
      </c>
      <c r="F187" s="4">
        <f t="shared" ref="F187:F190" si="41">SUM(E187*0.15)</f>
        <v>0</v>
      </c>
      <c r="G187" s="4" t="s">
        <v>3</v>
      </c>
      <c r="H187" s="4">
        <f t="shared" si="40"/>
        <v>0</v>
      </c>
    </row>
    <row r="188" spans="1:8" ht="15" customHeight="1" x14ac:dyDescent="0.25">
      <c r="A188" s="3"/>
      <c r="B188" s="32" t="s">
        <v>66</v>
      </c>
      <c r="C188" s="2">
        <v>4</v>
      </c>
      <c r="D188" s="4"/>
      <c r="E188" s="4">
        <f t="shared" si="39"/>
        <v>0</v>
      </c>
      <c r="F188" s="4">
        <f t="shared" si="41"/>
        <v>0</v>
      </c>
      <c r="G188" s="4" t="s">
        <v>3</v>
      </c>
      <c r="H188" s="4">
        <f t="shared" si="40"/>
        <v>0</v>
      </c>
    </row>
    <row r="189" spans="1:8" ht="15" customHeight="1" x14ac:dyDescent="0.25">
      <c r="A189" s="3"/>
      <c r="B189" s="32" t="s">
        <v>67</v>
      </c>
      <c r="C189" s="2">
        <v>2</v>
      </c>
      <c r="D189" s="4"/>
      <c r="E189" s="4">
        <f t="shared" si="39"/>
        <v>0</v>
      </c>
      <c r="F189" s="4">
        <f t="shared" si="41"/>
        <v>0</v>
      </c>
      <c r="G189" s="4" t="s">
        <v>3</v>
      </c>
      <c r="H189" s="4">
        <f t="shared" si="40"/>
        <v>0</v>
      </c>
    </row>
    <row r="190" spans="1:8" ht="15" customHeight="1" x14ac:dyDescent="0.25">
      <c r="A190" s="3"/>
      <c r="B190" s="32" t="s">
        <v>68</v>
      </c>
      <c r="C190" s="2">
        <v>2</v>
      </c>
      <c r="D190" s="4"/>
      <c r="E190" s="4">
        <f>SUM(C190*D190)</f>
        <v>0</v>
      </c>
      <c r="F190" s="4">
        <f t="shared" si="41"/>
        <v>0</v>
      </c>
      <c r="G190" s="4" t="s">
        <v>3</v>
      </c>
      <c r="H190" s="4">
        <f>SUM(E190*1.15)</f>
        <v>0</v>
      </c>
    </row>
    <row r="191" spans="1:8" x14ac:dyDescent="0.25">
      <c r="A191" s="3">
        <v>2</v>
      </c>
      <c r="B191" s="15" t="s">
        <v>6</v>
      </c>
      <c r="C191" s="2">
        <v>14</v>
      </c>
      <c r="D191" s="4"/>
      <c r="E191" s="4">
        <f t="shared" ref="E191:E211" si="42">SUM(C191*D191)</f>
        <v>0</v>
      </c>
      <c r="F191" s="4" t="s">
        <v>3</v>
      </c>
      <c r="G191" s="4">
        <f t="shared" ref="G191" si="43">SUM(E191*0.21)</f>
        <v>0</v>
      </c>
      <c r="H191" s="4">
        <f>SUM(E191*1.21)</f>
        <v>0</v>
      </c>
    </row>
    <row r="192" spans="1:8" x14ac:dyDescent="0.25">
      <c r="A192" s="3">
        <v>3</v>
      </c>
      <c r="B192" s="15" t="s">
        <v>7</v>
      </c>
      <c r="C192" s="43" t="s">
        <v>3</v>
      </c>
      <c r="D192" s="44" t="s">
        <v>3</v>
      </c>
      <c r="E192" s="44" t="s">
        <v>3</v>
      </c>
      <c r="F192" s="44" t="s">
        <v>3</v>
      </c>
      <c r="G192" s="44" t="s">
        <v>3</v>
      </c>
      <c r="H192" s="44" t="s">
        <v>3</v>
      </c>
    </row>
    <row r="193" spans="1:8" x14ac:dyDescent="0.25">
      <c r="A193" s="3"/>
      <c r="B193" s="14" t="s">
        <v>12</v>
      </c>
      <c r="C193" s="2">
        <v>42</v>
      </c>
      <c r="D193" s="4"/>
      <c r="E193" s="4">
        <f t="shared" si="42"/>
        <v>0</v>
      </c>
      <c r="F193" s="4" t="s">
        <v>3</v>
      </c>
      <c r="G193" s="4">
        <f t="shared" ref="G193:G197" si="44">SUM(E193*0.21)</f>
        <v>0</v>
      </c>
      <c r="H193" s="4">
        <f t="shared" ref="H193:H197" si="45">SUM(E193*1.21)</f>
        <v>0</v>
      </c>
    </row>
    <row r="194" spans="1:8" x14ac:dyDescent="0.25">
      <c r="A194" s="3"/>
      <c r="B194" s="14" t="s">
        <v>34</v>
      </c>
      <c r="C194" s="2">
        <v>14</v>
      </c>
      <c r="D194" s="4"/>
      <c r="E194" s="4">
        <f t="shared" si="42"/>
        <v>0</v>
      </c>
      <c r="F194" s="4" t="s">
        <v>3</v>
      </c>
      <c r="G194" s="4">
        <f t="shared" si="44"/>
        <v>0</v>
      </c>
      <c r="H194" s="4">
        <f t="shared" si="45"/>
        <v>0</v>
      </c>
    </row>
    <row r="195" spans="1:8" x14ac:dyDescent="0.25">
      <c r="A195" s="3"/>
      <c r="B195" s="14" t="s">
        <v>13</v>
      </c>
      <c r="C195" s="2">
        <v>14</v>
      </c>
      <c r="D195" s="4"/>
      <c r="E195" s="4">
        <f t="shared" si="42"/>
        <v>0</v>
      </c>
      <c r="F195" s="4" t="s">
        <v>3</v>
      </c>
      <c r="G195" s="4">
        <f t="shared" si="44"/>
        <v>0</v>
      </c>
      <c r="H195" s="4">
        <f t="shared" si="45"/>
        <v>0</v>
      </c>
    </row>
    <row r="196" spans="1:8" x14ac:dyDescent="0.25">
      <c r="A196" s="3"/>
      <c r="B196" s="14" t="s">
        <v>14</v>
      </c>
      <c r="C196" s="2">
        <v>14</v>
      </c>
      <c r="D196" s="4"/>
      <c r="E196" s="4">
        <f t="shared" si="42"/>
        <v>0</v>
      </c>
      <c r="F196" s="4" t="s">
        <v>3</v>
      </c>
      <c r="G196" s="4">
        <f t="shared" si="44"/>
        <v>0</v>
      </c>
      <c r="H196" s="4">
        <f t="shared" si="45"/>
        <v>0</v>
      </c>
    </row>
    <row r="197" spans="1:8" x14ac:dyDescent="0.25">
      <c r="A197" s="3"/>
      <c r="B197" s="15" t="s">
        <v>5</v>
      </c>
      <c r="C197" s="2">
        <v>14</v>
      </c>
      <c r="D197" s="4"/>
      <c r="E197" s="4">
        <f t="shared" si="42"/>
        <v>0</v>
      </c>
      <c r="F197" s="4" t="s">
        <v>3</v>
      </c>
      <c r="G197" s="4">
        <f t="shared" si="44"/>
        <v>0</v>
      </c>
      <c r="H197" s="4">
        <f t="shared" si="45"/>
        <v>0</v>
      </c>
    </row>
    <row r="198" spans="1:8" x14ac:dyDescent="0.25">
      <c r="A198" s="17">
        <v>4</v>
      </c>
      <c r="B198" s="20" t="s">
        <v>16</v>
      </c>
      <c r="C198" s="45" t="s">
        <v>3</v>
      </c>
      <c r="D198" s="44" t="s">
        <v>3</v>
      </c>
      <c r="E198" s="44" t="s">
        <v>3</v>
      </c>
      <c r="F198" s="44" t="s">
        <v>3</v>
      </c>
      <c r="G198" s="44" t="s">
        <v>3</v>
      </c>
      <c r="H198" s="44" t="s">
        <v>3</v>
      </c>
    </row>
    <row r="199" spans="1:8" x14ac:dyDescent="0.25">
      <c r="A199" s="17"/>
      <c r="B199" s="20" t="s">
        <v>17</v>
      </c>
      <c r="C199" s="17">
        <v>14</v>
      </c>
      <c r="D199" s="4"/>
      <c r="E199" s="4">
        <f t="shared" si="42"/>
        <v>0</v>
      </c>
      <c r="F199" s="4" t="s">
        <v>3</v>
      </c>
      <c r="G199" s="4">
        <f t="shared" ref="G199:G203" si="46">SUM(E199*0.21)</f>
        <v>0</v>
      </c>
      <c r="H199" s="4">
        <f t="shared" ref="H199:H203" si="47">SUM(E199*1.21)</f>
        <v>0</v>
      </c>
    </row>
    <row r="200" spans="1:8" x14ac:dyDescent="0.25">
      <c r="A200" s="17"/>
      <c r="B200" s="20" t="s">
        <v>18</v>
      </c>
      <c r="C200" s="17">
        <v>14</v>
      </c>
      <c r="D200" s="4"/>
      <c r="E200" s="4">
        <f t="shared" si="42"/>
        <v>0</v>
      </c>
      <c r="F200" s="4" t="s">
        <v>3</v>
      </c>
      <c r="G200" s="4">
        <f t="shared" si="46"/>
        <v>0</v>
      </c>
      <c r="H200" s="4">
        <f t="shared" si="47"/>
        <v>0</v>
      </c>
    </row>
    <row r="201" spans="1:8" x14ac:dyDescent="0.25">
      <c r="A201" s="17"/>
      <c r="B201" s="20" t="s">
        <v>19</v>
      </c>
      <c r="C201" s="17">
        <v>14</v>
      </c>
      <c r="D201" s="4"/>
      <c r="E201" s="4">
        <f t="shared" si="42"/>
        <v>0</v>
      </c>
      <c r="F201" s="4" t="s">
        <v>3</v>
      </c>
      <c r="G201" s="4">
        <f t="shared" si="46"/>
        <v>0</v>
      </c>
      <c r="H201" s="4">
        <f t="shared" si="47"/>
        <v>0</v>
      </c>
    </row>
    <row r="202" spans="1:8" x14ac:dyDescent="0.25">
      <c r="A202" s="17"/>
      <c r="B202" s="20" t="s">
        <v>20</v>
      </c>
      <c r="C202" s="17">
        <v>14</v>
      </c>
      <c r="D202" s="4"/>
      <c r="E202" s="4">
        <f t="shared" si="42"/>
        <v>0</v>
      </c>
      <c r="F202" s="4" t="s">
        <v>3</v>
      </c>
      <c r="G202" s="4">
        <f t="shared" si="46"/>
        <v>0</v>
      </c>
      <c r="H202" s="4">
        <f t="shared" si="47"/>
        <v>0</v>
      </c>
    </row>
    <row r="203" spans="1:8" x14ac:dyDescent="0.25">
      <c r="A203" s="17"/>
      <c r="B203" s="20" t="s">
        <v>21</v>
      </c>
      <c r="C203" s="17">
        <v>14</v>
      </c>
      <c r="D203" s="4"/>
      <c r="E203" s="4">
        <f t="shared" si="42"/>
        <v>0</v>
      </c>
      <c r="F203" s="4" t="s">
        <v>3</v>
      </c>
      <c r="G203" s="4">
        <f t="shared" si="46"/>
        <v>0</v>
      </c>
      <c r="H203" s="4">
        <f t="shared" si="47"/>
        <v>0</v>
      </c>
    </row>
    <row r="204" spans="1:8" x14ac:dyDescent="0.25">
      <c r="A204" s="17">
        <v>5</v>
      </c>
      <c r="B204" s="20" t="s">
        <v>26</v>
      </c>
      <c r="C204" s="45" t="s">
        <v>3</v>
      </c>
      <c r="D204" s="44" t="s">
        <v>3</v>
      </c>
      <c r="E204" s="44" t="s">
        <v>3</v>
      </c>
      <c r="F204" s="44" t="s">
        <v>3</v>
      </c>
      <c r="G204" s="44" t="s">
        <v>3</v>
      </c>
      <c r="H204" s="44" t="s">
        <v>3</v>
      </c>
    </row>
    <row r="205" spans="1:8" x14ac:dyDescent="0.25">
      <c r="A205" s="17"/>
      <c r="B205" s="20" t="s">
        <v>22</v>
      </c>
      <c r="C205" s="17">
        <v>14</v>
      </c>
      <c r="D205" s="4"/>
      <c r="E205" s="4">
        <f t="shared" si="42"/>
        <v>0</v>
      </c>
      <c r="F205" s="4" t="s">
        <v>3</v>
      </c>
      <c r="G205" s="4">
        <f t="shared" ref="G205:G211" si="48">SUM(E205*0.21)</f>
        <v>0</v>
      </c>
      <c r="H205" s="4">
        <f t="shared" ref="H205:H211" si="49">SUM(E205*1.21)</f>
        <v>0</v>
      </c>
    </row>
    <row r="206" spans="1:8" x14ac:dyDescent="0.25">
      <c r="A206" s="17"/>
      <c r="B206" s="20" t="s">
        <v>23</v>
      </c>
      <c r="C206" s="17">
        <v>14</v>
      </c>
      <c r="D206" s="4"/>
      <c r="E206" s="4">
        <f t="shared" si="42"/>
        <v>0</v>
      </c>
      <c r="F206" s="4" t="s">
        <v>3</v>
      </c>
      <c r="G206" s="4">
        <f t="shared" si="48"/>
        <v>0</v>
      </c>
      <c r="H206" s="4">
        <f t="shared" si="49"/>
        <v>0</v>
      </c>
    </row>
    <row r="207" spans="1:8" x14ac:dyDescent="0.25">
      <c r="A207" s="17"/>
      <c r="B207" s="20" t="s">
        <v>14</v>
      </c>
      <c r="C207" s="17">
        <v>14</v>
      </c>
      <c r="D207" s="4"/>
      <c r="E207" s="4">
        <f t="shared" si="42"/>
        <v>0</v>
      </c>
      <c r="F207" s="4" t="s">
        <v>3</v>
      </c>
      <c r="G207" s="4">
        <f t="shared" si="48"/>
        <v>0</v>
      </c>
      <c r="H207" s="4">
        <f t="shared" si="49"/>
        <v>0</v>
      </c>
    </row>
    <row r="208" spans="1:8" x14ac:dyDescent="0.25">
      <c r="A208" s="17"/>
      <c r="B208" s="20" t="s">
        <v>24</v>
      </c>
      <c r="C208" s="17">
        <v>14</v>
      </c>
      <c r="D208" s="4"/>
      <c r="E208" s="4">
        <f t="shared" si="42"/>
        <v>0</v>
      </c>
      <c r="F208" s="4" t="s">
        <v>3</v>
      </c>
      <c r="G208" s="4">
        <f t="shared" si="48"/>
        <v>0</v>
      </c>
      <c r="H208" s="4">
        <f t="shared" si="49"/>
        <v>0</v>
      </c>
    </row>
    <row r="209" spans="1:8" x14ac:dyDescent="0.25">
      <c r="A209" s="17">
        <v>6</v>
      </c>
      <c r="B209" s="20" t="s">
        <v>25</v>
      </c>
      <c r="C209" s="17">
        <v>1</v>
      </c>
      <c r="D209" s="4"/>
      <c r="E209" s="4">
        <f t="shared" si="42"/>
        <v>0</v>
      </c>
      <c r="F209" s="4" t="s">
        <v>3</v>
      </c>
      <c r="G209" s="4">
        <f t="shared" si="48"/>
        <v>0</v>
      </c>
      <c r="H209" s="4">
        <f t="shared" si="49"/>
        <v>0</v>
      </c>
    </row>
    <row r="210" spans="1:8" ht="30" x14ac:dyDescent="0.25">
      <c r="A210" s="17">
        <v>7</v>
      </c>
      <c r="B210" s="18" t="s">
        <v>15</v>
      </c>
      <c r="C210" s="17">
        <v>3</v>
      </c>
      <c r="D210" s="4"/>
      <c r="E210" s="4">
        <f t="shared" si="42"/>
        <v>0</v>
      </c>
      <c r="F210" s="4" t="s">
        <v>3</v>
      </c>
      <c r="G210" s="4">
        <f t="shared" si="48"/>
        <v>0</v>
      </c>
      <c r="H210" s="4">
        <f t="shared" si="49"/>
        <v>0</v>
      </c>
    </row>
    <row r="211" spans="1:8" ht="30" x14ac:dyDescent="0.25">
      <c r="A211" s="17">
        <v>8</v>
      </c>
      <c r="B211" s="18" t="s">
        <v>28</v>
      </c>
      <c r="C211" s="17">
        <v>21</v>
      </c>
      <c r="D211" s="4"/>
      <c r="E211" s="4">
        <f t="shared" si="42"/>
        <v>0</v>
      </c>
      <c r="F211" s="4" t="s">
        <v>3</v>
      </c>
      <c r="G211" s="4">
        <f t="shared" si="48"/>
        <v>0</v>
      </c>
      <c r="H211" s="4">
        <f t="shared" si="49"/>
        <v>0</v>
      </c>
    </row>
    <row r="212" spans="1:8" x14ac:dyDescent="0.25">
      <c r="A212" s="16"/>
      <c r="B212" s="62" t="s">
        <v>2</v>
      </c>
      <c r="C212" s="63"/>
      <c r="D212" s="63"/>
      <c r="E212" s="41">
        <f>SUM(E186:E211)</f>
        <v>0</v>
      </c>
      <c r="F212" s="41">
        <f t="shared" ref="F212:G212" si="50">SUM(F186:F211)</f>
        <v>0</v>
      </c>
      <c r="G212" s="41">
        <f t="shared" si="50"/>
        <v>0</v>
      </c>
      <c r="H212" s="41">
        <f>SUM(H186:H211)</f>
        <v>0</v>
      </c>
    </row>
    <row r="213" spans="1:8" x14ac:dyDescent="0.25">
      <c r="A213" s="29"/>
      <c r="B213" s="34"/>
      <c r="C213" s="34"/>
      <c r="D213" s="34"/>
      <c r="E213" s="37"/>
      <c r="F213" s="37"/>
      <c r="G213" s="37"/>
      <c r="H213" s="37"/>
    </row>
    <row r="214" spans="1:8" x14ac:dyDescent="0.25">
      <c r="A214" s="29"/>
      <c r="B214" s="34"/>
      <c r="C214" s="34"/>
      <c r="D214" s="34"/>
      <c r="E214" s="37"/>
      <c r="F214" s="37"/>
      <c r="G214" s="37"/>
      <c r="H214" s="37"/>
    </row>
    <row r="215" spans="1:8" x14ac:dyDescent="0.25">
      <c r="A215" s="29"/>
      <c r="B215" s="34"/>
      <c r="C215" s="34"/>
      <c r="D215" s="34"/>
      <c r="E215" s="37"/>
      <c r="F215" s="37"/>
      <c r="G215" s="37"/>
      <c r="H215" s="37"/>
    </row>
    <row r="216" spans="1:8" x14ac:dyDescent="0.25">
      <c r="A216" s="29"/>
      <c r="B216" s="34"/>
      <c r="C216" s="34"/>
      <c r="D216" s="34"/>
      <c r="E216" s="37"/>
      <c r="F216" s="37"/>
      <c r="G216" s="37"/>
      <c r="H216" s="37"/>
    </row>
    <row r="217" spans="1:8" x14ac:dyDescent="0.25">
      <c r="A217" s="29"/>
      <c r="B217" s="34"/>
      <c r="C217" s="34"/>
      <c r="D217" s="34"/>
      <c r="E217" s="37"/>
      <c r="F217" s="37"/>
      <c r="G217" s="37"/>
      <c r="H217" s="37"/>
    </row>
    <row r="218" spans="1:8" x14ac:dyDescent="0.25">
      <c r="A218" s="29"/>
      <c r="B218" s="34"/>
      <c r="C218" s="34"/>
      <c r="D218" s="34"/>
      <c r="E218" s="37"/>
      <c r="F218" s="37"/>
      <c r="G218" s="37"/>
      <c r="H218" s="37"/>
    </row>
    <row r="219" spans="1:8" x14ac:dyDescent="0.25">
      <c r="A219" s="29"/>
      <c r="B219" s="34"/>
      <c r="C219" s="34"/>
      <c r="D219" s="34"/>
      <c r="E219" s="37"/>
      <c r="F219" s="37"/>
      <c r="G219" s="37"/>
      <c r="H219" s="37"/>
    </row>
    <row r="220" spans="1:8" x14ac:dyDescent="0.25">
      <c r="A220" s="29"/>
      <c r="B220" s="34"/>
      <c r="C220" s="34"/>
      <c r="D220" s="34"/>
      <c r="E220" s="37"/>
      <c r="F220" s="37"/>
      <c r="G220" s="37"/>
      <c r="H220" s="37"/>
    </row>
    <row r="221" spans="1:8" x14ac:dyDescent="0.25">
      <c r="A221" s="29"/>
      <c r="B221" s="34"/>
      <c r="C221" s="34"/>
      <c r="D221" s="34"/>
      <c r="E221" s="37"/>
      <c r="F221" s="37"/>
      <c r="G221" s="37"/>
      <c r="H221" s="37"/>
    </row>
    <row r="222" spans="1:8" x14ac:dyDescent="0.25">
      <c r="A222" s="29"/>
      <c r="B222" s="34"/>
      <c r="C222" s="34"/>
      <c r="D222" s="34"/>
      <c r="E222" s="37"/>
      <c r="F222" s="37"/>
      <c r="G222" s="37"/>
      <c r="H222" s="37"/>
    </row>
    <row r="223" spans="1:8" x14ac:dyDescent="0.25">
      <c r="A223" s="29"/>
      <c r="B223" s="34"/>
      <c r="C223" s="34"/>
      <c r="D223" s="34"/>
      <c r="E223" s="37"/>
      <c r="F223" s="37"/>
      <c r="G223" s="37"/>
      <c r="H223" s="37"/>
    </row>
    <row r="224" spans="1:8" x14ac:dyDescent="0.25">
      <c r="A224" s="29"/>
      <c r="B224" s="34"/>
      <c r="C224" s="34"/>
      <c r="D224" s="34"/>
      <c r="E224" s="37"/>
      <c r="F224" s="37"/>
      <c r="G224" s="37"/>
      <c r="H224" s="37"/>
    </row>
    <row r="225" spans="1:8" x14ac:dyDescent="0.25">
      <c r="A225" s="29"/>
      <c r="B225" s="34"/>
      <c r="C225" s="34"/>
      <c r="D225" s="34"/>
      <c r="E225" s="37"/>
      <c r="F225" s="37"/>
      <c r="G225" s="37"/>
      <c r="H225" s="37"/>
    </row>
    <row r="228" spans="1:8" x14ac:dyDescent="0.25">
      <c r="A228" s="61" t="s">
        <v>77</v>
      </c>
      <c r="B228" s="61"/>
      <c r="C228" s="61"/>
      <c r="D228" s="61"/>
      <c r="E228" s="61"/>
      <c r="F228" s="61"/>
      <c r="G228" s="61"/>
      <c r="H228" s="61"/>
    </row>
    <row r="230" spans="1:8" ht="52.5" customHeight="1" x14ac:dyDescent="0.25">
      <c r="A230" s="7" t="s">
        <v>1</v>
      </c>
      <c r="B230" s="8" t="s">
        <v>0</v>
      </c>
      <c r="C230" s="6" t="s">
        <v>27</v>
      </c>
      <c r="D230" s="5" t="s">
        <v>78</v>
      </c>
      <c r="E230" s="5" t="s">
        <v>79</v>
      </c>
      <c r="F230" s="5" t="s">
        <v>81</v>
      </c>
      <c r="G230" s="5" t="s">
        <v>82</v>
      </c>
      <c r="H230" s="5" t="s">
        <v>80</v>
      </c>
    </row>
    <row r="231" spans="1:8" x14ac:dyDescent="0.25">
      <c r="A231" s="3">
        <v>1</v>
      </c>
      <c r="B231" s="12" t="s">
        <v>63</v>
      </c>
      <c r="C231" s="43" t="s">
        <v>3</v>
      </c>
      <c r="D231" s="44" t="s">
        <v>3</v>
      </c>
      <c r="E231" s="44" t="s">
        <v>3</v>
      </c>
      <c r="F231" s="44" t="s">
        <v>3</v>
      </c>
      <c r="G231" s="44" t="s">
        <v>3</v>
      </c>
      <c r="H231" s="44" t="s">
        <v>3</v>
      </c>
    </row>
    <row r="232" spans="1:8" ht="15" customHeight="1" x14ac:dyDescent="0.25">
      <c r="A232" s="3"/>
      <c r="B232" s="33" t="s">
        <v>60</v>
      </c>
      <c r="C232" s="11">
        <v>14</v>
      </c>
      <c r="D232" s="4"/>
      <c r="E232" s="4">
        <f t="shared" ref="E232:E239" si="51">SUM(C232*D232)</f>
        <v>0</v>
      </c>
      <c r="F232" s="4">
        <f>SUM(E232*0.15)</f>
        <v>0</v>
      </c>
      <c r="G232" s="4" t="s">
        <v>3</v>
      </c>
      <c r="H232" s="4">
        <f t="shared" ref="H232:H239" si="52">SUM(E232*1.15)</f>
        <v>0</v>
      </c>
    </row>
    <row r="233" spans="1:8" ht="15" customHeight="1" x14ac:dyDescent="0.25">
      <c r="A233" s="3"/>
      <c r="B233" s="32" t="s">
        <v>52</v>
      </c>
      <c r="C233" s="2">
        <v>1</v>
      </c>
      <c r="D233" s="4"/>
      <c r="E233" s="4">
        <f t="shared" si="51"/>
        <v>0</v>
      </c>
      <c r="F233" s="4">
        <f t="shared" ref="F233:F240" si="53">SUM(E233*0.15)</f>
        <v>0</v>
      </c>
      <c r="G233" s="4" t="s">
        <v>3</v>
      </c>
      <c r="H233" s="4">
        <f t="shared" si="52"/>
        <v>0</v>
      </c>
    </row>
    <row r="234" spans="1:8" ht="15" customHeight="1" x14ac:dyDescent="0.25">
      <c r="A234" s="3"/>
      <c r="B234" s="32" t="s">
        <v>48</v>
      </c>
      <c r="C234" s="2">
        <v>4</v>
      </c>
      <c r="D234" s="4"/>
      <c r="E234" s="4">
        <f t="shared" si="51"/>
        <v>0</v>
      </c>
      <c r="F234" s="4">
        <f t="shared" si="53"/>
        <v>0</v>
      </c>
      <c r="G234" s="4" t="s">
        <v>3</v>
      </c>
      <c r="H234" s="4">
        <f t="shared" si="52"/>
        <v>0</v>
      </c>
    </row>
    <row r="235" spans="1:8" ht="15" customHeight="1" x14ac:dyDescent="0.25">
      <c r="A235" s="3"/>
      <c r="B235" s="32" t="s">
        <v>47</v>
      </c>
      <c r="C235" s="2">
        <v>2</v>
      </c>
      <c r="D235" s="4"/>
      <c r="E235" s="4">
        <f t="shared" si="51"/>
        <v>0</v>
      </c>
      <c r="F235" s="4">
        <f t="shared" si="53"/>
        <v>0</v>
      </c>
      <c r="G235" s="4" t="s">
        <v>3</v>
      </c>
      <c r="H235" s="4">
        <f t="shared" si="52"/>
        <v>0</v>
      </c>
    </row>
    <row r="236" spans="1:8" ht="15" customHeight="1" x14ac:dyDescent="0.25">
      <c r="A236" s="3"/>
      <c r="B236" s="32" t="s">
        <v>61</v>
      </c>
      <c r="C236" s="2">
        <v>1</v>
      </c>
      <c r="D236" s="4"/>
      <c r="E236" s="4">
        <f t="shared" si="51"/>
        <v>0</v>
      </c>
      <c r="F236" s="4">
        <f t="shared" si="53"/>
        <v>0</v>
      </c>
      <c r="G236" s="4" t="s">
        <v>3</v>
      </c>
      <c r="H236" s="4">
        <f t="shared" si="52"/>
        <v>0</v>
      </c>
    </row>
    <row r="237" spans="1:8" ht="15" customHeight="1" x14ac:dyDescent="0.25">
      <c r="A237" s="3"/>
      <c r="B237" s="32" t="s">
        <v>53</v>
      </c>
      <c r="C237" s="2">
        <v>2</v>
      </c>
      <c r="D237" s="4"/>
      <c r="E237" s="4">
        <f t="shared" si="51"/>
        <v>0</v>
      </c>
      <c r="F237" s="4">
        <f t="shared" si="53"/>
        <v>0</v>
      </c>
      <c r="G237" s="4" t="s">
        <v>3</v>
      </c>
      <c r="H237" s="4">
        <f t="shared" si="52"/>
        <v>0</v>
      </c>
    </row>
    <row r="238" spans="1:8" ht="15" customHeight="1" x14ac:dyDescent="0.25">
      <c r="A238" s="3"/>
      <c r="B238" s="32" t="s">
        <v>51</v>
      </c>
      <c r="C238" s="2">
        <v>1</v>
      </c>
      <c r="D238" s="4"/>
      <c r="E238" s="4">
        <f t="shared" si="51"/>
        <v>0</v>
      </c>
      <c r="F238" s="4">
        <f t="shared" si="53"/>
        <v>0</v>
      </c>
      <c r="G238" s="4" t="s">
        <v>3</v>
      </c>
      <c r="H238" s="4">
        <f t="shared" si="52"/>
        <v>0</v>
      </c>
    </row>
    <row r="239" spans="1:8" ht="15" customHeight="1" x14ac:dyDescent="0.25">
      <c r="A239" s="3"/>
      <c r="B239" s="32" t="s">
        <v>62</v>
      </c>
      <c r="C239" s="2">
        <v>1</v>
      </c>
      <c r="D239" s="4"/>
      <c r="E239" s="4">
        <f t="shared" si="51"/>
        <v>0</v>
      </c>
      <c r="F239" s="4">
        <f t="shared" si="53"/>
        <v>0</v>
      </c>
      <c r="G239" s="4" t="s">
        <v>3</v>
      </c>
      <c r="H239" s="4">
        <f t="shared" si="52"/>
        <v>0</v>
      </c>
    </row>
    <row r="240" spans="1:8" ht="15" customHeight="1" x14ac:dyDescent="0.25">
      <c r="A240" s="3"/>
      <c r="B240" s="32" t="s">
        <v>56</v>
      </c>
      <c r="C240" s="2">
        <v>1</v>
      </c>
      <c r="D240" s="4"/>
      <c r="E240" s="4">
        <f>SUM(C240*D240)</f>
        <v>0</v>
      </c>
      <c r="F240" s="4">
        <f t="shared" si="53"/>
        <v>0</v>
      </c>
      <c r="G240" s="4" t="s">
        <v>3</v>
      </c>
      <c r="H240" s="4">
        <f>SUM(E240*1.15)</f>
        <v>0</v>
      </c>
    </row>
    <row r="241" spans="1:8" x14ac:dyDescent="0.25">
      <c r="A241" s="3">
        <v>2</v>
      </c>
      <c r="B241" s="15" t="s">
        <v>6</v>
      </c>
      <c r="C241" s="2">
        <v>27</v>
      </c>
      <c r="D241" s="4"/>
      <c r="E241" s="4">
        <f t="shared" ref="E241:E261" si="54">SUM(C241*D241)</f>
        <v>0</v>
      </c>
      <c r="F241" s="4" t="s">
        <v>3</v>
      </c>
      <c r="G241" s="4">
        <f>SUM(E241*0.21)</f>
        <v>0</v>
      </c>
      <c r="H241" s="4">
        <f>SUM(E241*1.21)</f>
        <v>0</v>
      </c>
    </row>
    <row r="242" spans="1:8" x14ac:dyDescent="0.25">
      <c r="A242" s="3">
        <v>3</v>
      </c>
      <c r="B242" s="15" t="s">
        <v>7</v>
      </c>
      <c r="C242" s="43" t="s">
        <v>3</v>
      </c>
      <c r="D242" s="44" t="s">
        <v>3</v>
      </c>
      <c r="E242" s="44" t="s">
        <v>3</v>
      </c>
      <c r="F242" s="44" t="s">
        <v>3</v>
      </c>
      <c r="G242" s="44" t="s">
        <v>3</v>
      </c>
      <c r="H242" s="44" t="s">
        <v>3</v>
      </c>
    </row>
    <row r="243" spans="1:8" x14ac:dyDescent="0.25">
      <c r="A243" s="3"/>
      <c r="B243" s="14" t="s">
        <v>12</v>
      </c>
      <c r="C243" s="2">
        <v>81</v>
      </c>
      <c r="D243" s="4"/>
      <c r="E243" s="4">
        <f t="shared" si="54"/>
        <v>0</v>
      </c>
      <c r="F243" s="4" t="s">
        <v>3</v>
      </c>
      <c r="G243" s="4">
        <f t="shared" ref="G243:G247" si="55">SUM(E243*0.21)</f>
        <v>0</v>
      </c>
      <c r="H243" s="4">
        <f t="shared" ref="H243:H247" si="56">SUM(E243*1.21)</f>
        <v>0</v>
      </c>
    </row>
    <row r="244" spans="1:8" x14ac:dyDescent="0.25">
      <c r="A244" s="3"/>
      <c r="B244" s="14" t="s">
        <v>34</v>
      </c>
      <c r="C244" s="2">
        <v>27</v>
      </c>
      <c r="D244" s="4"/>
      <c r="E244" s="4">
        <f t="shared" si="54"/>
        <v>0</v>
      </c>
      <c r="F244" s="4" t="s">
        <v>3</v>
      </c>
      <c r="G244" s="4">
        <f t="shared" si="55"/>
        <v>0</v>
      </c>
      <c r="H244" s="4">
        <f t="shared" si="56"/>
        <v>0</v>
      </c>
    </row>
    <row r="245" spans="1:8" x14ac:dyDescent="0.25">
      <c r="A245" s="3"/>
      <c r="B245" s="14" t="s">
        <v>13</v>
      </c>
      <c r="C245" s="2">
        <v>27</v>
      </c>
      <c r="D245" s="4"/>
      <c r="E245" s="4">
        <f t="shared" si="54"/>
        <v>0</v>
      </c>
      <c r="F245" s="4" t="s">
        <v>3</v>
      </c>
      <c r="G245" s="4">
        <f t="shared" si="55"/>
        <v>0</v>
      </c>
      <c r="H245" s="4">
        <f t="shared" si="56"/>
        <v>0</v>
      </c>
    </row>
    <row r="246" spans="1:8" x14ac:dyDescent="0.25">
      <c r="A246" s="3"/>
      <c r="B246" s="14" t="s">
        <v>14</v>
      </c>
      <c r="C246" s="2">
        <v>27</v>
      </c>
      <c r="D246" s="4"/>
      <c r="E246" s="4">
        <f t="shared" si="54"/>
        <v>0</v>
      </c>
      <c r="F246" s="4" t="s">
        <v>3</v>
      </c>
      <c r="G246" s="4">
        <f t="shared" si="55"/>
        <v>0</v>
      </c>
      <c r="H246" s="4">
        <f t="shared" si="56"/>
        <v>0</v>
      </c>
    </row>
    <row r="247" spans="1:8" x14ac:dyDescent="0.25">
      <c r="A247" s="3"/>
      <c r="B247" s="15" t="s">
        <v>5</v>
      </c>
      <c r="C247" s="2">
        <v>27</v>
      </c>
      <c r="D247" s="4"/>
      <c r="E247" s="4">
        <f t="shared" si="54"/>
        <v>0</v>
      </c>
      <c r="F247" s="4" t="s">
        <v>3</v>
      </c>
      <c r="G247" s="4">
        <f t="shared" si="55"/>
        <v>0</v>
      </c>
      <c r="H247" s="4">
        <f t="shared" si="56"/>
        <v>0</v>
      </c>
    </row>
    <row r="248" spans="1:8" x14ac:dyDescent="0.25">
      <c r="A248" s="17">
        <v>4</v>
      </c>
      <c r="B248" s="20" t="s">
        <v>16</v>
      </c>
      <c r="C248" s="45" t="s">
        <v>3</v>
      </c>
      <c r="D248" s="44" t="s">
        <v>3</v>
      </c>
      <c r="E248" s="44" t="s">
        <v>3</v>
      </c>
      <c r="F248" s="44" t="s">
        <v>3</v>
      </c>
      <c r="G248" s="44" t="s">
        <v>3</v>
      </c>
      <c r="H248" s="44" t="s">
        <v>3</v>
      </c>
    </row>
    <row r="249" spans="1:8" x14ac:dyDescent="0.25">
      <c r="A249" s="17"/>
      <c r="B249" s="20" t="s">
        <v>17</v>
      </c>
      <c r="C249" s="17">
        <v>27</v>
      </c>
      <c r="D249" s="4"/>
      <c r="E249" s="4">
        <f t="shared" si="54"/>
        <v>0</v>
      </c>
      <c r="F249" s="4" t="s">
        <v>3</v>
      </c>
      <c r="G249" s="4">
        <f t="shared" ref="G249:G253" si="57">SUM(E249*0.21)</f>
        <v>0</v>
      </c>
      <c r="H249" s="4">
        <f t="shared" ref="H249:H253" si="58">SUM(E249*1.21)</f>
        <v>0</v>
      </c>
    </row>
    <row r="250" spans="1:8" x14ac:dyDescent="0.25">
      <c r="A250" s="17"/>
      <c r="B250" s="20" t="s">
        <v>18</v>
      </c>
      <c r="C250" s="17">
        <v>27</v>
      </c>
      <c r="D250" s="4"/>
      <c r="E250" s="4">
        <f t="shared" si="54"/>
        <v>0</v>
      </c>
      <c r="F250" s="4" t="s">
        <v>3</v>
      </c>
      <c r="G250" s="4">
        <f t="shared" si="57"/>
        <v>0</v>
      </c>
      <c r="H250" s="4">
        <f t="shared" si="58"/>
        <v>0</v>
      </c>
    </row>
    <row r="251" spans="1:8" x14ac:dyDescent="0.25">
      <c r="A251" s="17"/>
      <c r="B251" s="20" t="s">
        <v>19</v>
      </c>
      <c r="C251" s="17">
        <v>27</v>
      </c>
      <c r="D251" s="4"/>
      <c r="E251" s="4">
        <f t="shared" si="54"/>
        <v>0</v>
      </c>
      <c r="F251" s="4" t="s">
        <v>3</v>
      </c>
      <c r="G251" s="4">
        <f t="shared" si="57"/>
        <v>0</v>
      </c>
      <c r="H251" s="4">
        <f t="shared" si="58"/>
        <v>0</v>
      </c>
    </row>
    <row r="252" spans="1:8" x14ac:dyDescent="0.25">
      <c r="A252" s="17"/>
      <c r="B252" s="20" t="s">
        <v>20</v>
      </c>
      <c r="C252" s="17">
        <v>27</v>
      </c>
      <c r="D252" s="4"/>
      <c r="E252" s="4">
        <f t="shared" si="54"/>
        <v>0</v>
      </c>
      <c r="F252" s="4" t="s">
        <v>3</v>
      </c>
      <c r="G252" s="4">
        <f t="shared" si="57"/>
        <v>0</v>
      </c>
      <c r="H252" s="4">
        <f t="shared" si="58"/>
        <v>0</v>
      </c>
    </row>
    <row r="253" spans="1:8" x14ac:dyDescent="0.25">
      <c r="A253" s="17"/>
      <c r="B253" s="20" t="s">
        <v>21</v>
      </c>
      <c r="C253" s="17">
        <v>27</v>
      </c>
      <c r="D253" s="4"/>
      <c r="E253" s="4">
        <f t="shared" si="54"/>
        <v>0</v>
      </c>
      <c r="F253" s="4" t="s">
        <v>3</v>
      </c>
      <c r="G253" s="4">
        <f t="shared" si="57"/>
        <v>0</v>
      </c>
      <c r="H253" s="4">
        <f t="shared" si="58"/>
        <v>0</v>
      </c>
    </row>
    <row r="254" spans="1:8" x14ac:dyDescent="0.25">
      <c r="A254" s="17">
        <v>5</v>
      </c>
      <c r="B254" s="20" t="s">
        <v>26</v>
      </c>
      <c r="C254" s="45" t="s">
        <v>3</v>
      </c>
      <c r="D254" s="44" t="s">
        <v>3</v>
      </c>
      <c r="E254" s="44" t="s">
        <v>3</v>
      </c>
      <c r="F254" s="44" t="s">
        <v>3</v>
      </c>
      <c r="G254" s="44" t="s">
        <v>3</v>
      </c>
      <c r="H254" s="44" t="s">
        <v>3</v>
      </c>
    </row>
    <row r="255" spans="1:8" x14ac:dyDescent="0.25">
      <c r="A255" s="17"/>
      <c r="B255" s="20" t="s">
        <v>22</v>
      </c>
      <c r="C255" s="17">
        <v>27</v>
      </c>
      <c r="D255" s="4"/>
      <c r="E255" s="4">
        <f t="shared" si="54"/>
        <v>0</v>
      </c>
      <c r="F255" s="4" t="s">
        <v>3</v>
      </c>
      <c r="G255" s="4">
        <f t="shared" ref="G255:G261" si="59">SUM(E255*0.21)</f>
        <v>0</v>
      </c>
      <c r="H255" s="4">
        <f t="shared" ref="H255:H261" si="60">SUM(E255*1.21)</f>
        <v>0</v>
      </c>
    </row>
    <row r="256" spans="1:8" x14ac:dyDescent="0.25">
      <c r="A256" s="17"/>
      <c r="B256" s="20" t="s">
        <v>23</v>
      </c>
      <c r="C256" s="17">
        <v>27</v>
      </c>
      <c r="D256" s="4"/>
      <c r="E256" s="4">
        <f t="shared" si="54"/>
        <v>0</v>
      </c>
      <c r="F256" s="4" t="s">
        <v>3</v>
      </c>
      <c r="G256" s="4">
        <f t="shared" si="59"/>
        <v>0</v>
      </c>
      <c r="H256" s="4">
        <f t="shared" si="60"/>
        <v>0</v>
      </c>
    </row>
    <row r="257" spans="1:8" x14ac:dyDescent="0.25">
      <c r="A257" s="17"/>
      <c r="B257" s="20" t="s">
        <v>14</v>
      </c>
      <c r="C257" s="17">
        <v>27</v>
      </c>
      <c r="D257" s="4"/>
      <c r="E257" s="4">
        <f t="shared" si="54"/>
        <v>0</v>
      </c>
      <c r="F257" s="4" t="s">
        <v>3</v>
      </c>
      <c r="G257" s="4">
        <f t="shared" si="59"/>
        <v>0</v>
      </c>
      <c r="H257" s="4">
        <f t="shared" si="60"/>
        <v>0</v>
      </c>
    </row>
    <row r="258" spans="1:8" x14ac:dyDescent="0.25">
      <c r="A258" s="17"/>
      <c r="B258" s="20" t="s">
        <v>24</v>
      </c>
      <c r="C258" s="17">
        <v>27</v>
      </c>
      <c r="D258" s="4"/>
      <c r="E258" s="4">
        <f t="shared" si="54"/>
        <v>0</v>
      </c>
      <c r="F258" s="4" t="s">
        <v>3</v>
      </c>
      <c r="G258" s="4">
        <f t="shared" si="59"/>
        <v>0</v>
      </c>
      <c r="H258" s="4">
        <f t="shared" si="60"/>
        <v>0</v>
      </c>
    </row>
    <row r="259" spans="1:8" x14ac:dyDescent="0.25">
      <c r="A259" s="17">
        <v>6</v>
      </c>
      <c r="B259" s="20" t="s">
        <v>25</v>
      </c>
      <c r="C259" s="17">
        <v>1</v>
      </c>
      <c r="D259" s="4"/>
      <c r="E259" s="4">
        <f t="shared" si="54"/>
        <v>0</v>
      </c>
      <c r="F259" s="4" t="s">
        <v>3</v>
      </c>
      <c r="G259" s="4">
        <f t="shared" si="59"/>
        <v>0</v>
      </c>
      <c r="H259" s="4">
        <f t="shared" si="60"/>
        <v>0</v>
      </c>
    </row>
    <row r="260" spans="1:8" ht="30" x14ac:dyDescent="0.25">
      <c r="A260" s="17">
        <v>7</v>
      </c>
      <c r="B260" s="18" t="s">
        <v>15</v>
      </c>
      <c r="C260" s="17">
        <v>3</v>
      </c>
      <c r="D260" s="4"/>
      <c r="E260" s="4">
        <f t="shared" si="54"/>
        <v>0</v>
      </c>
      <c r="F260" s="4" t="s">
        <v>3</v>
      </c>
      <c r="G260" s="4">
        <f t="shared" si="59"/>
        <v>0</v>
      </c>
      <c r="H260" s="4">
        <f t="shared" si="60"/>
        <v>0</v>
      </c>
    </row>
    <row r="261" spans="1:8" ht="30" x14ac:dyDescent="0.25">
      <c r="A261" s="17">
        <v>8</v>
      </c>
      <c r="B261" s="18" t="s">
        <v>28</v>
      </c>
      <c r="C261" s="17">
        <v>41</v>
      </c>
      <c r="D261" s="4"/>
      <c r="E261" s="4">
        <f t="shared" si="54"/>
        <v>0</v>
      </c>
      <c r="F261" s="4" t="s">
        <v>3</v>
      </c>
      <c r="G261" s="4">
        <f t="shared" si="59"/>
        <v>0</v>
      </c>
      <c r="H261" s="4">
        <f t="shared" si="60"/>
        <v>0</v>
      </c>
    </row>
    <row r="262" spans="1:8" x14ac:dyDescent="0.25">
      <c r="A262" s="16"/>
      <c r="B262" s="62" t="s">
        <v>2</v>
      </c>
      <c r="C262" s="63"/>
      <c r="D262" s="63"/>
      <c r="E262" s="41">
        <f>SUM(E232:E261)</f>
        <v>0</v>
      </c>
      <c r="F262" s="41">
        <f t="shared" ref="F262" si="61">SUM(F232:F261)</f>
        <v>0</v>
      </c>
      <c r="G262" s="41">
        <f>SUM(G232:G261)</f>
        <v>0</v>
      </c>
      <c r="H262" s="41">
        <f>SUM(H232:H261)</f>
        <v>0</v>
      </c>
    </row>
    <row r="264" spans="1:8" ht="15.75" thickBot="1" x14ac:dyDescent="0.3"/>
    <row r="265" spans="1:8" ht="45.75" thickBot="1" x14ac:dyDescent="0.3">
      <c r="A265" s="51" t="s">
        <v>70</v>
      </c>
      <c r="B265" s="52"/>
      <c r="C265" s="52"/>
      <c r="D265" s="53"/>
      <c r="E265" s="46" t="s">
        <v>79</v>
      </c>
      <c r="F265" s="48" t="s">
        <v>83</v>
      </c>
      <c r="G265" s="48" t="s">
        <v>82</v>
      </c>
      <c r="H265" s="46" t="s">
        <v>80</v>
      </c>
    </row>
    <row r="266" spans="1:8" ht="15.75" customHeight="1" x14ac:dyDescent="0.25">
      <c r="A266" s="54"/>
      <c r="B266" s="55"/>
      <c r="C266" s="55"/>
      <c r="D266" s="56"/>
      <c r="E266" s="49">
        <f>SUM(E262+E212+E178+E130+E78+E31)</f>
        <v>0</v>
      </c>
      <c r="F266" s="49">
        <f>SUM(F262+F212+F178+F130+F78+F31)</f>
        <v>0</v>
      </c>
      <c r="G266" s="49">
        <f>SUM(G262+G212+G178+G130+G78+G31)</f>
        <v>0</v>
      </c>
      <c r="H266" s="49">
        <f>SUM(H262+H212+H178+H130+H78+H31)</f>
        <v>0</v>
      </c>
    </row>
    <row r="267" spans="1:8" ht="15.75" customHeight="1" thickBot="1" x14ac:dyDescent="0.3">
      <c r="A267" s="57"/>
      <c r="B267" s="58"/>
      <c r="C267" s="58"/>
      <c r="D267" s="59"/>
      <c r="E267" s="50"/>
      <c r="F267" s="50"/>
      <c r="G267" s="50"/>
      <c r="H267" s="50"/>
    </row>
    <row r="271" spans="1:8" x14ac:dyDescent="0.25">
      <c r="B271" s="39"/>
      <c r="C271" s="40"/>
      <c r="D271" s="39"/>
      <c r="E271" s="39"/>
      <c r="F271" s="39"/>
      <c r="G271" s="39"/>
      <c r="H271" s="39"/>
    </row>
    <row r="272" spans="1:8" x14ac:dyDescent="0.25">
      <c r="E272" s="38"/>
      <c r="F272" s="38"/>
      <c r="G272" s="38"/>
    </row>
  </sheetData>
  <mergeCells count="18">
    <mergeCell ref="B262:D262"/>
    <mergeCell ref="B130:D130"/>
    <mergeCell ref="A49:H49"/>
    <mergeCell ref="A138:H138"/>
    <mergeCell ref="A182:H182"/>
    <mergeCell ref="B212:D212"/>
    <mergeCell ref="A228:H228"/>
    <mergeCell ref="A96:H96"/>
    <mergeCell ref="E1:H1"/>
    <mergeCell ref="A3:H3"/>
    <mergeCell ref="A5:H5"/>
    <mergeCell ref="B31:D31"/>
    <mergeCell ref="B78:D78"/>
    <mergeCell ref="F266:F267"/>
    <mergeCell ref="G266:G267"/>
    <mergeCell ref="H266:H267"/>
    <mergeCell ref="E266:E267"/>
    <mergeCell ref="A265:D267"/>
  </mergeCells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>
    <oddHeader>&amp;L&amp;"-,Tučné"&amp;10Příloha č. 7 Zadávací dokumentace&amp;R&amp;"-,Tučná kurzíva"&amp;10Příloha č. 2 Smlouvy o dílo</oddHeader>
    <oddFooter>&amp;R&amp;"-,Tučná kurzíva"&amp;9Strana&amp;P (celkem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obce I-VI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Dvořák Milan</cp:lastModifiedBy>
  <cp:lastPrinted>2020-05-28T10:31:40Z</cp:lastPrinted>
  <dcterms:created xsi:type="dcterms:W3CDTF">2019-09-17T11:12:04Z</dcterms:created>
  <dcterms:modified xsi:type="dcterms:W3CDTF">2020-06-03T09:07:03Z</dcterms:modified>
</cp:coreProperties>
</file>