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<sst xmlns="http://schemas.openxmlformats.org/spreadsheetml/2006/main" count="160" uniqueCount="95">
  <si>
    <t>množství</t>
  </si>
  <si>
    <t>specifikace</t>
  </si>
  <si>
    <t>jednotková cena</t>
  </si>
  <si>
    <t>celkem</t>
  </si>
  <si>
    <t>Křeslo - 1 místo - látkové čalounění</t>
  </si>
  <si>
    <t>Sofa - 2 místa - látkové čalounění</t>
  </si>
  <si>
    <t>Průchodka kruhová bílá, průměr 60 mm</t>
  </si>
  <si>
    <t>Jednací židle, sedací část látka - opěrná síťovina, rám černý</t>
  </si>
  <si>
    <t>Kabelový žlab PVC 120 cm</t>
  </si>
  <si>
    <t>Paravan délka 120 cm - v barvě nábytku</t>
  </si>
  <si>
    <t>Paravan dělka 80 cm - v barvě nábytku</t>
  </si>
  <si>
    <t>součet za místnost</t>
  </si>
  <si>
    <t>součet za místnost bez DPH</t>
  </si>
  <si>
    <t>Kancelářská židle  - sedací část látka ,                                   opěrná část síťovina. Auto - Synchro mechanismus, područky</t>
  </si>
  <si>
    <t>Věšák stojanový - stojna  Alu.</t>
  </si>
  <si>
    <t>Věšák stojanový - stojna  Alu</t>
  </si>
  <si>
    <t>Kancelářská židle manažerská  látková,   auto - synchro mechanismus,  3 D područky</t>
  </si>
  <si>
    <t>Kancelářská židle,  sedací část látka                                        opěrná část síťovina, auto - synchro mechanismus,područky.</t>
  </si>
  <si>
    <t>Vysoká skříň policová 90 x 45 x 200 cm            Dveře po celé výšce.</t>
  </si>
  <si>
    <t>Konferenční stolek čtvercový 60 x 60 x 42 cm. Podnož kovová.</t>
  </si>
  <si>
    <t>Přídavná část stolu 100 x 60 cm. Pracovní deska min. 30 mm.</t>
  </si>
  <si>
    <t>Nízká uzavřená skříň 90 x 45 x 81,6 - dveře.</t>
  </si>
  <si>
    <t>Jednací stůl obdélníkový 210 x 100 cm, včetně podnože.</t>
  </si>
  <si>
    <t xml:space="preserve">Nízká uzavřená skříň 90 x 45 x 81,6 - dveře. </t>
  </si>
  <si>
    <t>Jednací stůl oválný 240 x 100 cm - kovová   podnož.</t>
  </si>
  <si>
    <t>Kancelářská židle, sedací část látka,                              opěrná část síťovina,  auto - synchro mechanismus, 3D područky.</t>
  </si>
  <si>
    <t xml:space="preserve">Nízká uzavřená skříň 90 x 45 x 81,6  - dveře. </t>
  </si>
  <si>
    <t>Jednací židle, sedací část látka - opěrná síťovina, rám černý.</t>
  </si>
  <si>
    <t>Kancelářská židle manažerská  látková,    auto - synchro mechanismus,3 D područky.</t>
  </si>
  <si>
    <t>Konferenční stolek čtvercový 60 x 60 x 42 cm, včetně kovové podnože.</t>
  </si>
  <si>
    <t>Vysoká skříň policová 90 x 45 x 200 cm.            Dveře po celé výšce.</t>
  </si>
  <si>
    <t>Kancelářská židle manažerská   látková,         auto - synchro mechanismus, 3 D područky.</t>
  </si>
  <si>
    <t xml:space="preserve">Vysoká skříň uzavřená 90 x 45 x 200 cm  Dveře horní  2/3 část sklo, dolní 1/3 dveře.                          </t>
  </si>
  <si>
    <t>Kancelářská židle, sedací část látka,pěrná část síťovina, auto - synchro mechanismus, područky.</t>
  </si>
  <si>
    <t>Věšák stojanový  - stojna  Alu.</t>
  </si>
  <si>
    <t>Vysoká skříň policová 90 x 45 x 200 cm  - dveře.</t>
  </si>
  <si>
    <t xml:space="preserve">Vysoká skříň uzavřená 90 x 45 x 200 cm, dveře horní  2/3 část sklo, dolní 1/3 dveře.                          </t>
  </si>
  <si>
    <t>Kancelářská židle, sedací část látka, opěrná část síťovina, auto - synchro mechanismus,  područky.</t>
  </si>
  <si>
    <t>Vysoká skříň uzavřená 90 x 45 x 200 cm  Polouzavřená - Dveře pouze  spodní 1/3.</t>
  </si>
  <si>
    <t>m.č. 2128 -  vizualizace kanceláře č. 1</t>
  </si>
  <si>
    <t>m.č. 2129 - vizualizace kanceláře č.3</t>
  </si>
  <si>
    <t>m.č. 3001 - vizualizace kanceláře č. 4</t>
  </si>
  <si>
    <t>m.č.3004 - vizualizace kanceláře č. 5</t>
  </si>
  <si>
    <t>m.č.3007 - vizualizace kanceláře č.6</t>
  </si>
  <si>
    <t>m.č.3008 - vizualizace kancelářeč.7</t>
  </si>
  <si>
    <t>m.č. 1107 - vizualizace kanceláře č. 8</t>
  </si>
  <si>
    <t>Souhrn zakázky</t>
  </si>
  <si>
    <t>m.č. 3008 - vizualizace kancelářeč.7</t>
  </si>
  <si>
    <t>m.č. 3007 - vizualizace kanceláře č.6</t>
  </si>
  <si>
    <t>m.č. 3004 - vizualizace kanceláře č. 5</t>
  </si>
  <si>
    <t>mč.  2127 - vizalizace kanceláře č.2</t>
  </si>
  <si>
    <t>m.č.  2129 - vizualizace kanceláře č.3</t>
  </si>
  <si>
    <t>cenový limit dle kategorie kanceláře   bez DPH</t>
  </si>
  <si>
    <t>kancelář</t>
  </si>
  <si>
    <t>nabídková cena      bez DPH</t>
  </si>
  <si>
    <t>Cena celkem bez DPH</t>
  </si>
  <si>
    <t>Cena celkem včetně DPH</t>
  </si>
  <si>
    <t>Věšák stojanový -  stojna  Alu</t>
  </si>
  <si>
    <t>Doplňující požadavky:</t>
  </si>
  <si>
    <t>1/ Výška nábytku může být upravena +/- 10 cm dle výrobního programu.</t>
  </si>
  <si>
    <t>Kontejner 3 - 4 zásuvky  v barvě nábytku</t>
  </si>
  <si>
    <t>Kancelářský stůl 180 x 80 cm. Pracovní deska tl. min.25 mm, včetně konstrukce a krycího panelu na nohy vybavené systémem pro uchycení přvodní kabeláže.</t>
  </si>
  <si>
    <t>Průchodka kruhová, průměr 60 mm</t>
  </si>
  <si>
    <t>Skříň nízká  160 x 45 x73 cm  -dveře (nebo sestava)</t>
  </si>
  <si>
    <t>m.č. 2127 - vizalizace kanceláře č.2</t>
  </si>
  <si>
    <t>Kontejner 3 -4  zásuvky v barvě nábytku.</t>
  </si>
  <si>
    <t>Kancelářský stůl 180 x 80 cm. Pracovní deska tl.min 30 mm,včetně konstrukce a krycího panelu na nohy vybavené systémem pro uchycení přvodní kabeláže.</t>
  </si>
  <si>
    <t>Průchodka kruhová, průměr 60 mm.</t>
  </si>
  <si>
    <t>Kontejner 3 - 4  zásuvky v barvě nábytku.</t>
  </si>
  <si>
    <t>Kancelářský stůl 180 x 80 cm . Pracovní deska tl. min. 25 mm, včetně konstrukce a krycího panelu na nohy vybavené systémem pro uchycení přvodní kabeláže.</t>
  </si>
  <si>
    <t xml:space="preserve">Přídavná část stolu 100 x 60 cm. Pracovní deska tl. min. 25 mm, včetně podnože. </t>
  </si>
  <si>
    <t>Kancelářský stůl 180 x 80 cm. Pracovní deska tl. min. 30 mm, včetně konstrukce a krycího panelu na nohy vybavené systémem pro uchycení přvodní kabeláže.</t>
  </si>
  <si>
    <t>Vysoká skříň uzavřená 90 x 45 x 200 cm.  Dveře po celé výšce.</t>
  </si>
  <si>
    <t xml:space="preserve">Vysoká skříň uzavřená 90 x 45 x 200 cm  Dveře horní  2/3 část sklo, dolní 1/3 dveře.                            </t>
  </si>
  <si>
    <t>Skříň nízká  160 x 45 x73 cm  - dveře (nebo sestava).</t>
  </si>
  <si>
    <t>Kancelářský stůl 180 x 80 cm. Pracovní deska tl.min. 25 mm, včetně konstrukce a krycího panelu na nohy vybavené systémem pro uchycení přvodní kabeláže.</t>
  </si>
  <si>
    <t>Kontejner 3 - 4 zásuvky v barvě nábytku.</t>
  </si>
  <si>
    <t>Kancelářský stůl 180 x 80 cm . Pracovní deska tl.min.30 mm, včetně konstrukce a krycího panelu na nohy vybavené systémem pro uchycení přvodní kabeláže.</t>
  </si>
  <si>
    <t>Skříň nízká  160 x 45 x73 cm (nebo sestava), dveře v barvě návytku</t>
  </si>
  <si>
    <t>Kancelářský stůl 180 x 80 cm, pracovní deska tl. min. 25 mm, včetně konstrukce a krycího panelu na nohy vybavené systémem pro uchycení přvodní kabeláže.</t>
  </si>
  <si>
    <t xml:space="preserve">Přídavná část stolu 100 x 60 cm, pracovní deska tl. min. 25 mm, včetně podnože.                           </t>
  </si>
  <si>
    <t>Vysoká skříň uzavřená 90 x 45 x 200 cm  Dveře dělené plné  2/3 a 1/3-  uzamykatelné.</t>
  </si>
  <si>
    <t>Jednací stolek čtvercový 90 x 90 x 75, včetně kovové podnože, deska v barvě nábytku.</t>
  </si>
  <si>
    <t>Čtyřpracoviště ( jedno prac místo 120 x 80), celkové rozměry 240 x 160 cm , podnož kovová, tl. pracovní desky min. 25 mm.</t>
  </si>
  <si>
    <t>2/ Materiál  nábytku - dýha, nebo lamino s imitací dřeva v odstínech třešeň, olše, dub a ořech. Odstíny do jednotlivých kanceláří budou upřesněny před podpisem Smlouvy</t>
  </si>
  <si>
    <t>3/ Čalouněný nábytek - materiál látka standard - provedení voděodpudivé. Odstín bude upřesněn před podpisem Smlouvy dle vzorníku látek dodaného dodavatelem.</t>
  </si>
  <si>
    <t>4/ Dodací lhůta  max. do 6 týdnů od podpisu Smlouvy.</t>
  </si>
  <si>
    <t xml:space="preserve"> 5/Cena nábytku bude včetně dopravy do sídla objednatele, montáže v daných kancelářích a likvidace obalů.</t>
  </si>
  <si>
    <t>cca 100.tis</t>
  </si>
  <si>
    <t>cca 150 tis.</t>
  </si>
  <si>
    <t xml:space="preserve">cca 100 tis. </t>
  </si>
  <si>
    <t>6/ Zadavatel nepřipouští překročení celkového cennového limitu VZ 950 tis. Kč bez DPH.</t>
  </si>
  <si>
    <t>Sedací sestava rohová 3+2</t>
  </si>
  <si>
    <t xml:space="preserve">7/ Délka záruční doby za jakost dodávky 36 měsíců. </t>
  </si>
  <si>
    <t>Příloha č. 6 Výzvy - Specifikace kancelářského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</si>
</sst>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3" fillId="0" borderId="2" xfId="0" applyFont="1" applyBorder="1"/>
    <xf numFmtId="4" fontId="3" fillId="0" borderId="3" xfId="0" applyNumberFormat="1" applyFont="1" applyBorder="1"/>
    <xf numFmtId="0" fontId="4" fillId="0" borderId="0" xfId="0" applyFont="1"/>
    <xf numFmtId="0" fontId="0" fillId="0" borderId="4" xfId="0" applyBorder="1"/>
    <xf numFmtId="0" fontId="0" fillId="0" borderId="5" xfId="0" applyBorder="1" applyAlignment="1">
      <alignment/>
    </xf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/>
    </xf>
    <xf numFmtId="0" fontId="0" fillId="0" borderId="6" xfId="0" applyBorder="1"/>
    <xf numFmtId="0" fontId="5" fillId="2" borderId="7" xfId="0" applyFont="1" applyFill="1" applyBorder="1" applyAlignment="1">
      <alignment wrapText="1"/>
    </xf>
    <xf numFmtId="0" fontId="5" fillId="0" borderId="2" xfId="0" applyFont="1" applyBorder="1"/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4" borderId="2" xfId="0" applyFont="1" applyFill="1" applyBorder="1"/>
    <xf numFmtId="0" fontId="6" fillId="5" borderId="10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wrapText="1"/>
    </xf>
    <xf numFmtId="0" fontId="6" fillId="5" borderId="9" xfId="0" applyFont="1" applyFill="1" applyBorder="1" applyAlignment="1">
      <alignment horizontal="center"/>
    </xf>
    <xf numFmtId="4" fontId="0" fillId="0" borderId="10" xfId="0" applyNumberFormat="1" applyFont="1" applyBorder="1"/>
    <xf numFmtId="4" fontId="8" fillId="0" borderId="3" xfId="0" applyNumberFormat="1" applyFont="1" applyBorder="1"/>
    <xf numFmtId="4" fontId="0" fillId="0" borderId="3" xfId="0" applyNumberFormat="1" applyFont="1" applyBorder="1"/>
    <xf numFmtId="0" fontId="2" fillId="4" borderId="9" xfId="0" applyFont="1" applyFill="1" applyBorder="1" applyAlignment="1">
      <alignment/>
    </xf>
    <xf numFmtId="0" fontId="2" fillId="0" borderId="11" xfId="0" applyFont="1" applyBorder="1" applyAlignment="1">
      <alignment/>
    </xf>
    <xf numFmtId="4" fontId="3" fillId="0" borderId="12" xfId="0" applyNumberFormat="1" applyFont="1" applyBorder="1"/>
    <xf numFmtId="0" fontId="8" fillId="2" borderId="13" xfId="0" applyFont="1" applyFill="1" applyBorder="1"/>
    <xf numFmtId="0" fontId="8" fillId="2" borderId="14" xfId="0" applyFont="1" applyFill="1" applyBorder="1"/>
    <xf numFmtId="0" fontId="7" fillId="2" borderId="9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2" xfId="0" applyFont="1" applyBorder="1"/>
    <xf numFmtId="4" fontId="8" fillId="0" borderId="2" xfId="0" applyNumberFormat="1" applyFont="1" applyBorder="1"/>
    <xf numFmtId="0" fontId="5" fillId="0" borderId="9" xfId="0" applyFont="1" applyBorder="1" applyAlignment="1">
      <alignment wrapText="1"/>
    </xf>
    <xf numFmtId="4" fontId="5" fillId="0" borderId="3" xfId="0" applyNumberFormat="1" applyFont="1" applyBorder="1"/>
    <xf numFmtId="0" fontId="5" fillId="0" borderId="9" xfId="0" applyFont="1" applyBorder="1"/>
    <xf numFmtId="0" fontId="5" fillId="0" borderId="0" xfId="0" applyFont="1" applyBorder="1"/>
    <xf numFmtId="4" fontId="5" fillId="0" borderId="2" xfId="0" applyNumberFormat="1" applyFont="1" applyBorder="1"/>
    <xf numFmtId="0" fontId="5" fillId="2" borderId="9" xfId="0" applyFont="1" applyFill="1" applyBorder="1" applyAlignment="1">
      <alignment wrapText="1"/>
    </xf>
    <xf numFmtId="0" fontId="8" fillId="2" borderId="2" xfId="0" applyFont="1" applyFill="1" applyBorder="1"/>
    <xf numFmtId="0" fontId="8" fillId="2" borderId="3" xfId="0" applyFont="1" applyFill="1" applyBorder="1"/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/>
    </xf>
    <xf numFmtId="0" fontId="8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" xfId="0" applyFont="1" applyBorder="1"/>
    <xf numFmtId="4" fontId="5" fillId="0" borderId="12" xfId="0" applyNumberFormat="1" applyFont="1" applyBorder="1"/>
    <xf numFmtId="0" fontId="2" fillId="0" borderId="0" xfId="0" applyFont="1" applyBorder="1" applyAlignment="1">
      <alignment/>
    </xf>
    <xf numFmtId="4" fontId="3" fillId="0" borderId="0" xfId="0" applyNumberFormat="1" applyFont="1" applyBorder="1"/>
    <xf numFmtId="0" fontId="2" fillId="0" borderId="0" xfId="0" applyFont="1" applyFill="1" applyBorder="1" applyAlignment="1">
      <alignment/>
    </xf>
    <xf numFmtId="4" fontId="8" fillId="6" borderId="2" xfId="0" applyNumberFormat="1" applyFont="1" applyFill="1" applyBorder="1"/>
    <xf numFmtId="0" fontId="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5" borderId="18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3"/>
  <sheetViews>
    <sheetView tabSelected="1" zoomScale="130" zoomScaleNormal="130" workbookViewId="0" topLeftCell="A106">
      <selection activeCell="B112" sqref="B112:C112"/>
    </sheetView>
  </sheetViews>
  <sheetFormatPr defaultColWidth="9.140625" defaultRowHeight="15"/>
  <cols>
    <col min="1" max="1" width="37.140625" style="0" customWidth="1"/>
    <col min="2" max="2" width="12.57421875" style="0" customWidth="1"/>
    <col min="3" max="4" width="17.28125" style="0" customWidth="1"/>
  </cols>
  <sheetData>
    <row r="2" ht="15">
      <c r="A2" s="4" t="s">
        <v>94</v>
      </c>
    </row>
    <row r="4" ht="15.75" thickBot="1"/>
    <row r="5" spans="1:4" ht="15">
      <c r="A5" s="11" t="s">
        <v>39</v>
      </c>
      <c r="B5" s="25"/>
      <c r="C5" s="25"/>
      <c r="D5" s="26"/>
    </row>
    <row r="6" spans="1:4" ht="15">
      <c r="A6" s="27" t="s">
        <v>1</v>
      </c>
      <c r="B6" s="28" t="s">
        <v>0</v>
      </c>
      <c r="C6" s="28" t="s">
        <v>2</v>
      </c>
      <c r="D6" s="29" t="s">
        <v>3</v>
      </c>
    </row>
    <row r="7" spans="1:4" ht="15">
      <c r="A7" s="30" t="s">
        <v>4</v>
      </c>
      <c r="B7" s="31">
        <v>2</v>
      </c>
      <c r="C7" s="50"/>
      <c r="D7" s="20">
        <f>C7*B7</f>
        <v>0</v>
      </c>
    </row>
    <row r="8" spans="1:4" ht="15">
      <c r="A8" s="30" t="s">
        <v>5</v>
      </c>
      <c r="B8" s="31">
        <v>1</v>
      </c>
      <c r="C8" s="50"/>
      <c r="D8" s="20">
        <f aca="true" t="shared" si="0" ref="D8:D16">C8*B8</f>
        <v>0</v>
      </c>
    </row>
    <row r="9" spans="1:4" ht="39">
      <c r="A9" s="30" t="s">
        <v>13</v>
      </c>
      <c r="B9" s="31">
        <v>1</v>
      </c>
      <c r="C9" s="50"/>
      <c r="D9" s="20">
        <f t="shared" si="0"/>
        <v>0</v>
      </c>
    </row>
    <row r="10" spans="1:4" ht="15">
      <c r="A10" s="30" t="s">
        <v>60</v>
      </c>
      <c r="B10" s="31">
        <v>2</v>
      </c>
      <c r="C10" s="50"/>
      <c r="D10" s="20">
        <f t="shared" si="0"/>
        <v>0</v>
      </c>
    </row>
    <row r="11" spans="1:4" ht="55.5" customHeight="1">
      <c r="A11" s="30" t="s">
        <v>61</v>
      </c>
      <c r="B11" s="31">
        <v>2</v>
      </c>
      <c r="C11" s="50"/>
      <c r="D11" s="20">
        <f t="shared" si="0"/>
        <v>0</v>
      </c>
    </row>
    <row r="12" spans="1:4" ht="15">
      <c r="A12" s="30" t="s">
        <v>62</v>
      </c>
      <c r="B12" s="31">
        <v>4</v>
      </c>
      <c r="C12" s="50"/>
      <c r="D12" s="20">
        <f t="shared" si="0"/>
        <v>0</v>
      </c>
    </row>
    <row r="13" spans="1:4" ht="26.25">
      <c r="A13" s="30" t="s">
        <v>18</v>
      </c>
      <c r="B13" s="31">
        <v>2</v>
      </c>
      <c r="C13" s="50"/>
      <c r="D13" s="20">
        <f t="shared" si="0"/>
        <v>0</v>
      </c>
    </row>
    <row r="14" spans="1:4" ht="26.25">
      <c r="A14" s="30" t="s">
        <v>63</v>
      </c>
      <c r="B14" s="31">
        <v>1</v>
      </c>
      <c r="C14" s="50"/>
      <c r="D14" s="20">
        <f t="shared" si="0"/>
        <v>0</v>
      </c>
    </row>
    <row r="15" spans="1:4" ht="27.75" customHeight="1">
      <c r="A15" s="30" t="s">
        <v>19</v>
      </c>
      <c r="B15" s="31">
        <v>1</v>
      </c>
      <c r="C15" s="50"/>
      <c r="D15" s="20">
        <f t="shared" si="0"/>
        <v>0</v>
      </c>
    </row>
    <row r="16" spans="1:4" ht="15">
      <c r="A16" s="30" t="s">
        <v>15</v>
      </c>
      <c r="B16" s="31">
        <v>1</v>
      </c>
      <c r="C16" s="50"/>
      <c r="D16" s="20">
        <f t="shared" si="0"/>
        <v>0</v>
      </c>
    </row>
    <row r="17" spans="1:4" ht="15">
      <c r="A17" s="33" t="s">
        <v>11</v>
      </c>
      <c r="B17" s="12"/>
      <c r="C17" s="12"/>
      <c r="D17" s="34">
        <f>D16+D15+D14+D13+D12+D11+D10+D9+D8+D7</f>
        <v>0</v>
      </c>
    </row>
    <row r="18" spans="1:4" ht="15">
      <c r="A18" s="53" t="s">
        <v>64</v>
      </c>
      <c r="B18" s="54"/>
      <c r="C18" s="54"/>
      <c r="D18" s="55"/>
    </row>
    <row r="19" spans="1:4" ht="15">
      <c r="A19" s="27" t="s">
        <v>1</v>
      </c>
      <c r="B19" s="28" t="s">
        <v>0</v>
      </c>
      <c r="C19" s="28" t="s">
        <v>2</v>
      </c>
      <c r="D19" s="29" t="s">
        <v>3</v>
      </c>
    </row>
    <row r="20" spans="1:4" ht="15">
      <c r="A20" s="30" t="s">
        <v>14</v>
      </c>
      <c r="B20" s="31">
        <v>1</v>
      </c>
      <c r="C20" s="50"/>
      <c r="D20" s="20">
        <f>C20*B20</f>
        <v>0</v>
      </c>
    </row>
    <row r="21" spans="1:4" ht="15">
      <c r="A21" s="30" t="s">
        <v>65</v>
      </c>
      <c r="B21" s="31">
        <v>1</v>
      </c>
      <c r="C21" s="50"/>
      <c r="D21" s="20">
        <f aca="true" t="shared" si="1" ref="D21:D28">C21*B21</f>
        <v>0</v>
      </c>
    </row>
    <row r="22" spans="1:4" ht="54" customHeight="1">
      <c r="A22" s="30" t="s">
        <v>66</v>
      </c>
      <c r="B22" s="31">
        <v>1</v>
      </c>
      <c r="C22" s="50"/>
      <c r="D22" s="20">
        <f t="shared" si="1"/>
        <v>0</v>
      </c>
    </row>
    <row r="23" spans="1:4" ht="26.25">
      <c r="A23" s="30" t="s">
        <v>20</v>
      </c>
      <c r="B23" s="31">
        <v>2</v>
      </c>
      <c r="C23" s="50"/>
      <c r="D23" s="20">
        <f t="shared" si="1"/>
        <v>0</v>
      </c>
    </row>
    <row r="24" spans="1:4" ht="15">
      <c r="A24" s="30" t="s">
        <v>67</v>
      </c>
      <c r="B24" s="31">
        <v>2</v>
      </c>
      <c r="C24" s="50"/>
      <c r="D24" s="20">
        <f t="shared" si="1"/>
        <v>0</v>
      </c>
    </row>
    <row r="25" spans="1:4" ht="15">
      <c r="A25" s="30" t="s">
        <v>21</v>
      </c>
      <c r="B25" s="31">
        <v>4</v>
      </c>
      <c r="C25" s="50"/>
      <c r="D25" s="20">
        <f t="shared" si="1"/>
        <v>0</v>
      </c>
    </row>
    <row r="26" spans="1:4" ht="26.25">
      <c r="A26" s="30" t="s">
        <v>22</v>
      </c>
      <c r="B26" s="31">
        <v>1</v>
      </c>
      <c r="C26" s="50"/>
      <c r="D26" s="20">
        <f t="shared" si="1"/>
        <v>0</v>
      </c>
    </row>
    <row r="27" spans="1:4" ht="26.25">
      <c r="A27" s="30" t="s">
        <v>7</v>
      </c>
      <c r="B27" s="31">
        <v>10</v>
      </c>
      <c r="C27" s="50"/>
      <c r="D27" s="20">
        <f t="shared" si="1"/>
        <v>0</v>
      </c>
    </row>
    <row r="28" spans="1:4" ht="26.25">
      <c r="A28" s="30" t="s">
        <v>16</v>
      </c>
      <c r="B28" s="31">
        <v>1</v>
      </c>
      <c r="C28" s="50"/>
      <c r="D28" s="20">
        <f t="shared" si="1"/>
        <v>0</v>
      </c>
    </row>
    <row r="29" spans="1:4" ht="15">
      <c r="A29" s="35" t="s">
        <v>12</v>
      </c>
      <c r="B29" s="36"/>
      <c r="C29" s="37"/>
      <c r="D29" s="34">
        <f>D28+D27+D26+D25+D24+D23+D22+D21+D20</f>
        <v>0</v>
      </c>
    </row>
    <row r="30" spans="1:4" ht="15">
      <c r="A30" s="53" t="s">
        <v>40</v>
      </c>
      <c r="B30" s="54"/>
      <c r="C30" s="54"/>
      <c r="D30" s="55"/>
    </row>
    <row r="31" spans="1:4" ht="15">
      <c r="A31" s="27" t="s">
        <v>1</v>
      </c>
      <c r="B31" s="28" t="s">
        <v>0</v>
      </c>
      <c r="C31" s="28" t="s">
        <v>2</v>
      </c>
      <c r="D31" s="29" t="s">
        <v>3</v>
      </c>
    </row>
    <row r="32" spans="1:4" ht="18" customHeight="1">
      <c r="A32" s="30" t="s">
        <v>68</v>
      </c>
      <c r="B32" s="31">
        <v>1</v>
      </c>
      <c r="C32" s="50"/>
      <c r="D32" s="20">
        <f>C32*B32</f>
        <v>0</v>
      </c>
    </row>
    <row r="33" spans="1:4" ht="54" customHeight="1">
      <c r="A33" s="30" t="s">
        <v>69</v>
      </c>
      <c r="B33" s="31">
        <v>1</v>
      </c>
      <c r="C33" s="50"/>
      <c r="D33" s="20">
        <f aca="true" t="shared" si="2" ref="D33:D40">C33*B33</f>
        <v>0</v>
      </c>
    </row>
    <row r="34" spans="1:4" ht="15">
      <c r="A34" s="30" t="s">
        <v>67</v>
      </c>
      <c r="B34" s="31">
        <v>2</v>
      </c>
      <c r="C34" s="50"/>
      <c r="D34" s="20">
        <f t="shared" si="2"/>
        <v>0</v>
      </c>
    </row>
    <row r="35" spans="1:4" ht="15">
      <c r="A35" s="30" t="s">
        <v>23</v>
      </c>
      <c r="B35" s="31">
        <v>3</v>
      </c>
      <c r="C35" s="50"/>
      <c r="D35" s="20">
        <f t="shared" si="2"/>
        <v>0</v>
      </c>
    </row>
    <row r="36" spans="1:4" ht="40.5" customHeight="1">
      <c r="A36" s="30" t="s">
        <v>25</v>
      </c>
      <c r="B36" s="31">
        <v>1</v>
      </c>
      <c r="C36" s="50"/>
      <c r="D36" s="20">
        <f t="shared" si="2"/>
        <v>0</v>
      </c>
    </row>
    <row r="37" spans="1:4" ht="29.25" customHeight="1">
      <c r="A37" s="30" t="s">
        <v>70</v>
      </c>
      <c r="B37" s="31">
        <v>1</v>
      </c>
      <c r="C37" s="50"/>
      <c r="D37" s="20">
        <f t="shared" si="2"/>
        <v>0</v>
      </c>
    </row>
    <row r="38" spans="1:4" ht="26.25">
      <c r="A38" s="30" t="s">
        <v>7</v>
      </c>
      <c r="B38" s="31">
        <v>6</v>
      </c>
      <c r="C38" s="50"/>
      <c r="D38" s="20">
        <f t="shared" si="2"/>
        <v>0</v>
      </c>
    </row>
    <row r="39" spans="1:4" ht="15">
      <c r="A39" s="30" t="s">
        <v>57</v>
      </c>
      <c r="B39" s="31">
        <v>1</v>
      </c>
      <c r="C39" s="50"/>
      <c r="D39" s="20">
        <f t="shared" si="2"/>
        <v>0</v>
      </c>
    </row>
    <row r="40" spans="1:4" ht="26.25">
      <c r="A40" s="30" t="s">
        <v>24</v>
      </c>
      <c r="B40" s="31">
        <v>1</v>
      </c>
      <c r="C40" s="50"/>
      <c r="D40" s="20">
        <f t="shared" si="2"/>
        <v>0</v>
      </c>
    </row>
    <row r="41" spans="1:4" ht="15">
      <c r="A41" s="35" t="s">
        <v>12</v>
      </c>
      <c r="B41" s="12"/>
      <c r="C41" s="12"/>
      <c r="D41" s="34">
        <f>D40+D39+D38+D37+D36+D35+D34+D33+D32</f>
        <v>0</v>
      </c>
    </row>
    <row r="42" spans="1:4" ht="15">
      <c r="A42" s="38" t="s">
        <v>41</v>
      </c>
      <c r="B42" s="39"/>
      <c r="C42" s="39"/>
      <c r="D42" s="40"/>
    </row>
    <row r="43" spans="1:4" ht="15">
      <c r="A43" s="27" t="s">
        <v>1</v>
      </c>
      <c r="B43" s="28" t="s">
        <v>0</v>
      </c>
      <c r="C43" s="28" t="s">
        <v>2</v>
      </c>
      <c r="D43" s="29" t="s">
        <v>3</v>
      </c>
    </row>
    <row r="44" spans="1:4" ht="51.75" customHeight="1">
      <c r="A44" s="30" t="s">
        <v>71</v>
      </c>
      <c r="B44" s="31">
        <v>2</v>
      </c>
      <c r="C44" s="50"/>
      <c r="D44" s="20">
        <f>C44*B44</f>
        <v>0</v>
      </c>
    </row>
    <row r="45" spans="1:4" ht="15">
      <c r="A45" s="30" t="s">
        <v>67</v>
      </c>
      <c r="B45" s="31">
        <v>2</v>
      </c>
      <c r="C45" s="50"/>
      <c r="D45" s="20">
        <f aca="true" t="shared" si="3" ref="D45:D54">C45*B45</f>
        <v>0</v>
      </c>
    </row>
    <row r="46" spans="1:4" ht="15">
      <c r="A46" s="30" t="s">
        <v>26</v>
      </c>
      <c r="B46" s="31">
        <v>2</v>
      </c>
      <c r="C46" s="50"/>
      <c r="D46" s="20">
        <f t="shared" si="3"/>
        <v>0</v>
      </c>
    </row>
    <row r="47" spans="1:4" ht="15">
      <c r="A47" s="30" t="s">
        <v>68</v>
      </c>
      <c r="B47" s="31">
        <v>1</v>
      </c>
      <c r="C47" s="50"/>
      <c r="D47" s="20">
        <f t="shared" si="3"/>
        <v>0</v>
      </c>
    </row>
    <row r="48" spans="1:4" ht="26.25">
      <c r="A48" s="30" t="s">
        <v>72</v>
      </c>
      <c r="B48" s="31">
        <v>1</v>
      </c>
      <c r="C48" s="50"/>
      <c r="D48" s="20">
        <f t="shared" si="3"/>
        <v>0</v>
      </c>
    </row>
    <row r="49" spans="1:4" ht="15">
      <c r="A49" s="30" t="s">
        <v>92</v>
      </c>
      <c r="B49" s="31">
        <v>1</v>
      </c>
      <c r="C49" s="50"/>
      <c r="D49" s="20">
        <f t="shared" si="3"/>
        <v>0</v>
      </c>
    </row>
    <row r="50" spans="1:4" ht="26.25">
      <c r="A50" s="30" t="s">
        <v>27</v>
      </c>
      <c r="B50" s="31">
        <v>5</v>
      </c>
      <c r="C50" s="50"/>
      <c r="D50" s="20">
        <f t="shared" si="3"/>
        <v>0</v>
      </c>
    </row>
    <row r="51" spans="1:4" ht="29.25" customHeight="1">
      <c r="A51" s="30" t="s">
        <v>28</v>
      </c>
      <c r="B51" s="31">
        <v>1</v>
      </c>
      <c r="C51" s="50"/>
      <c r="D51" s="20">
        <f t="shared" si="3"/>
        <v>0</v>
      </c>
    </row>
    <row r="52" spans="1:4" ht="25.5" customHeight="1">
      <c r="A52" s="30" t="s">
        <v>29</v>
      </c>
      <c r="B52" s="31">
        <v>1</v>
      </c>
      <c r="C52" s="50"/>
      <c r="D52" s="20">
        <f t="shared" si="3"/>
        <v>0</v>
      </c>
    </row>
    <row r="53" spans="1:4" ht="15">
      <c r="A53" s="30" t="s">
        <v>57</v>
      </c>
      <c r="B53" s="31">
        <v>1</v>
      </c>
      <c r="C53" s="50"/>
      <c r="D53" s="20">
        <f t="shared" si="3"/>
        <v>0</v>
      </c>
    </row>
    <row r="54" spans="1:4" ht="27" customHeight="1">
      <c r="A54" s="30" t="s">
        <v>73</v>
      </c>
      <c r="B54" s="31">
        <v>1</v>
      </c>
      <c r="C54" s="50"/>
      <c r="D54" s="20">
        <f t="shared" si="3"/>
        <v>0</v>
      </c>
    </row>
    <row r="55" spans="1:4" ht="17.25" customHeight="1">
      <c r="A55" s="33" t="s">
        <v>12</v>
      </c>
      <c r="B55" s="12"/>
      <c r="C55" s="37"/>
      <c r="D55" s="34">
        <f>D54+D53+D52+D51+D50+D49+D48+D47+D46+D45+D44</f>
        <v>0</v>
      </c>
    </row>
    <row r="56" spans="1:4" ht="15">
      <c r="A56" s="41" t="s">
        <v>42</v>
      </c>
      <c r="B56" s="39"/>
      <c r="C56" s="39"/>
      <c r="D56" s="40"/>
    </row>
    <row r="57" spans="1:4" ht="15">
      <c r="A57" s="27" t="s">
        <v>1</v>
      </c>
      <c r="B57" s="28" t="s">
        <v>0</v>
      </c>
      <c r="C57" s="28" t="s">
        <v>2</v>
      </c>
      <c r="D57" s="29" t="s">
        <v>3</v>
      </c>
    </row>
    <row r="58" spans="1:4" ht="26.25">
      <c r="A58" s="30" t="s">
        <v>74</v>
      </c>
      <c r="B58" s="31">
        <v>1</v>
      </c>
      <c r="C58" s="50"/>
      <c r="D58" s="20">
        <f>C58*B58</f>
        <v>0</v>
      </c>
    </row>
    <row r="59" spans="1:4" ht="39">
      <c r="A59" s="30" t="s">
        <v>17</v>
      </c>
      <c r="B59" s="31">
        <v>1</v>
      </c>
      <c r="C59" s="50"/>
      <c r="D59" s="20">
        <f aca="true" t="shared" si="4" ref="D59:D67">C59*B59</f>
        <v>0</v>
      </c>
    </row>
    <row r="60" spans="1:4" ht="26.25">
      <c r="A60" s="30" t="s">
        <v>27</v>
      </c>
      <c r="B60" s="31">
        <v>2</v>
      </c>
      <c r="C60" s="50"/>
      <c r="D60" s="20">
        <f t="shared" si="4"/>
        <v>0</v>
      </c>
    </row>
    <row r="61" spans="1:4" ht="54.75" customHeight="1">
      <c r="A61" s="30" t="s">
        <v>75</v>
      </c>
      <c r="B61" s="31">
        <v>1</v>
      </c>
      <c r="C61" s="50"/>
      <c r="D61" s="20">
        <f t="shared" si="4"/>
        <v>0</v>
      </c>
    </row>
    <row r="62" spans="1:4" ht="15">
      <c r="A62" s="30" t="s">
        <v>67</v>
      </c>
      <c r="B62" s="31">
        <v>2</v>
      </c>
      <c r="C62" s="50"/>
      <c r="D62" s="20">
        <f t="shared" si="4"/>
        <v>0</v>
      </c>
    </row>
    <row r="63" spans="1:4" ht="26.25">
      <c r="A63" s="30" t="s">
        <v>70</v>
      </c>
      <c r="B63" s="31">
        <v>1</v>
      </c>
      <c r="C63" s="50"/>
      <c r="D63" s="20">
        <f t="shared" si="4"/>
        <v>0</v>
      </c>
    </row>
    <row r="64" spans="1:4" ht="15">
      <c r="A64" s="30" t="s">
        <v>76</v>
      </c>
      <c r="B64" s="31">
        <v>1</v>
      </c>
      <c r="C64" s="50"/>
      <c r="D64" s="20">
        <f t="shared" si="4"/>
        <v>0</v>
      </c>
    </row>
    <row r="65" spans="1:4" ht="26.25">
      <c r="A65" s="30" t="s">
        <v>30</v>
      </c>
      <c r="B65" s="31">
        <v>2</v>
      </c>
      <c r="C65" s="50"/>
      <c r="D65" s="20">
        <f t="shared" si="4"/>
        <v>0</v>
      </c>
    </row>
    <row r="66" spans="1:4" ht="15">
      <c r="A66" s="30" t="s">
        <v>26</v>
      </c>
      <c r="B66" s="31">
        <v>1</v>
      </c>
      <c r="C66" s="50"/>
      <c r="D66" s="20">
        <f t="shared" si="4"/>
        <v>0</v>
      </c>
    </row>
    <row r="67" spans="1:4" ht="15">
      <c r="A67" s="30" t="s">
        <v>14</v>
      </c>
      <c r="B67" s="31">
        <v>1</v>
      </c>
      <c r="C67" s="50"/>
      <c r="D67" s="20">
        <f t="shared" si="4"/>
        <v>0</v>
      </c>
    </row>
    <row r="68" spans="1:4" ht="15">
      <c r="A68" s="33" t="s">
        <v>12</v>
      </c>
      <c r="B68" s="12"/>
      <c r="C68" s="37"/>
      <c r="D68" s="34">
        <f>D67+D66+D65+D64+D63+D62+D61+D60+D59+D58</f>
        <v>0</v>
      </c>
    </row>
    <row r="69" spans="1:4" ht="15">
      <c r="A69" s="42" t="s">
        <v>43</v>
      </c>
      <c r="B69" s="39"/>
      <c r="C69" s="39"/>
      <c r="D69" s="40"/>
    </row>
    <row r="70" spans="1:4" ht="15">
      <c r="A70" s="27" t="s">
        <v>1</v>
      </c>
      <c r="B70" s="28" t="s">
        <v>0</v>
      </c>
      <c r="C70" s="28" t="s">
        <v>2</v>
      </c>
      <c r="D70" s="29" t="s">
        <v>3</v>
      </c>
    </row>
    <row r="71" spans="1:4" ht="59.25" customHeight="1">
      <c r="A71" s="30" t="s">
        <v>77</v>
      </c>
      <c r="B71" s="31">
        <v>2</v>
      </c>
      <c r="C71" s="50"/>
      <c r="D71" s="20">
        <f>C71*B71</f>
        <v>0</v>
      </c>
    </row>
    <row r="72" spans="1:4" ht="15">
      <c r="A72" s="30" t="s">
        <v>6</v>
      </c>
      <c r="B72" s="31">
        <v>2</v>
      </c>
      <c r="C72" s="50"/>
      <c r="D72" s="20">
        <f aca="true" t="shared" si="5" ref="D72:D81">C72*B72</f>
        <v>0</v>
      </c>
    </row>
    <row r="73" spans="1:4" ht="26.25">
      <c r="A73" s="30" t="s">
        <v>27</v>
      </c>
      <c r="B73" s="31">
        <v>5</v>
      </c>
      <c r="C73" s="50"/>
      <c r="D73" s="20">
        <f t="shared" si="5"/>
        <v>0</v>
      </c>
    </row>
    <row r="74" spans="1:4" ht="26.25">
      <c r="A74" s="30" t="s">
        <v>31</v>
      </c>
      <c r="B74" s="31">
        <v>1</v>
      </c>
      <c r="C74" s="50"/>
      <c r="D74" s="20">
        <f t="shared" si="5"/>
        <v>0</v>
      </c>
    </row>
    <row r="75" spans="1:4" ht="15">
      <c r="A75" s="30" t="s">
        <v>4</v>
      </c>
      <c r="B75" s="31">
        <v>2</v>
      </c>
      <c r="C75" s="50"/>
      <c r="D75" s="20">
        <f t="shared" si="5"/>
        <v>0</v>
      </c>
    </row>
    <row r="76" spans="1:4" ht="15">
      <c r="A76" s="30" t="s">
        <v>5</v>
      </c>
      <c r="B76" s="31">
        <v>1</v>
      </c>
      <c r="C76" s="50"/>
      <c r="D76" s="20">
        <f t="shared" si="5"/>
        <v>0</v>
      </c>
    </row>
    <row r="77" spans="1:4" ht="30" customHeight="1">
      <c r="A77" s="30" t="s">
        <v>29</v>
      </c>
      <c r="B77" s="31">
        <v>1</v>
      </c>
      <c r="C77" s="50"/>
      <c r="D77" s="20">
        <f t="shared" si="5"/>
        <v>0</v>
      </c>
    </row>
    <row r="78" spans="1:4" ht="15">
      <c r="A78" s="30" t="s">
        <v>23</v>
      </c>
      <c r="B78" s="31">
        <v>1</v>
      </c>
      <c r="C78" s="50"/>
      <c r="D78" s="20">
        <f t="shared" si="5"/>
        <v>0</v>
      </c>
    </row>
    <row r="79" spans="1:4" ht="15">
      <c r="A79" s="30" t="s">
        <v>15</v>
      </c>
      <c r="B79" s="31">
        <v>1</v>
      </c>
      <c r="C79" s="50"/>
      <c r="D79" s="20">
        <f t="shared" si="5"/>
        <v>0</v>
      </c>
    </row>
    <row r="80" spans="1:4" ht="15">
      <c r="A80" s="30" t="s">
        <v>76</v>
      </c>
      <c r="B80" s="31">
        <v>1</v>
      </c>
      <c r="C80" s="50"/>
      <c r="D80" s="20">
        <f t="shared" si="5"/>
        <v>0</v>
      </c>
    </row>
    <row r="81" spans="1:4" ht="28.5" customHeight="1">
      <c r="A81" s="30" t="s">
        <v>32</v>
      </c>
      <c r="B81" s="31">
        <v>1</v>
      </c>
      <c r="C81" s="50"/>
      <c r="D81" s="20">
        <f t="shared" si="5"/>
        <v>0</v>
      </c>
    </row>
    <row r="82" spans="1:4" ht="15">
      <c r="A82" s="33" t="s">
        <v>12</v>
      </c>
      <c r="B82" s="31"/>
      <c r="C82" s="32"/>
      <c r="D82" s="34">
        <f>D81+D80+D79+D78+D77+D76+D75+D74+D73+D72+D71</f>
        <v>0</v>
      </c>
    </row>
    <row r="83" spans="1:4" ht="15">
      <c r="A83" s="42" t="s">
        <v>44</v>
      </c>
      <c r="B83" s="39"/>
      <c r="C83" s="39"/>
      <c r="D83" s="40"/>
    </row>
    <row r="84" spans="1:4" ht="15">
      <c r="A84" s="27" t="s">
        <v>1</v>
      </c>
      <c r="B84" s="28" t="s">
        <v>0</v>
      </c>
      <c r="C84" s="28" t="s">
        <v>2</v>
      </c>
      <c r="D84" s="29" t="s">
        <v>3</v>
      </c>
    </row>
    <row r="85" spans="1:4" ht="26.25">
      <c r="A85" s="30" t="s">
        <v>78</v>
      </c>
      <c r="B85" s="31">
        <v>1</v>
      </c>
      <c r="C85" s="50"/>
      <c r="D85" s="20">
        <f>C85*B85</f>
        <v>0</v>
      </c>
    </row>
    <row r="86" spans="1:4" ht="39">
      <c r="A86" s="30" t="s">
        <v>33</v>
      </c>
      <c r="B86" s="31">
        <v>1</v>
      </c>
      <c r="C86" s="50"/>
      <c r="D86" s="20">
        <f aca="true" t="shared" si="6" ref="D86:D94">C86*B86</f>
        <v>0</v>
      </c>
    </row>
    <row r="87" spans="1:4" ht="15">
      <c r="A87" s="30" t="s">
        <v>4</v>
      </c>
      <c r="B87" s="31">
        <v>2</v>
      </c>
      <c r="C87" s="50"/>
      <c r="D87" s="20">
        <f t="shared" si="6"/>
        <v>0</v>
      </c>
    </row>
    <row r="88" spans="1:4" ht="15">
      <c r="A88" s="30" t="s">
        <v>34</v>
      </c>
      <c r="B88" s="31">
        <v>1</v>
      </c>
      <c r="C88" s="50"/>
      <c r="D88" s="20">
        <f t="shared" si="6"/>
        <v>0</v>
      </c>
    </row>
    <row r="89" spans="1:4" ht="15">
      <c r="A89" s="30" t="s">
        <v>76</v>
      </c>
      <c r="B89" s="31">
        <v>1</v>
      </c>
      <c r="C89" s="50"/>
      <c r="D89" s="20">
        <f t="shared" si="6"/>
        <v>0</v>
      </c>
    </row>
    <row r="90" spans="1:4" ht="26.25">
      <c r="A90" s="30" t="s">
        <v>35</v>
      </c>
      <c r="B90" s="31">
        <v>2</v>
      </c>
      <c r="C90" s="50"/>
      <c r="D90" s="20">
        <f t="shared" si="6"/>
        <v>0</v>
      </c>
    </row>
    <row r="91" spans="1:4" ht="30.75" customHeight="1">
      <c r="A91" s="30" t="s">
        <v>36</v>
      </c>
      <c r="B91" s="31">
        <v>1</v>
      </c>
      <c r="C91" s="50"/>
      <c r="D91" s="20">
        <f t="shared" si="6"/>
        <v>0</v>
      </c>
    </row>
    <row r="92" spans="1:4" ht="51.75">
      <c r="A92" s="30" t="s">
        <v>79</v>
      </c>
      <c r="B92" s="31">
        <v>1</v>
      </c>
      <c r="C92" s="50"/>
      <c r="D92" s="20">
        <f t="shared" si="6"/>
        <v>0</v>
      </c>
    </row>
    <row r="93" spans="1:4" ht="15">
      <c r="A93" s="30" t="s">
        <v>67</v>
      </c>
      <c r="B93" s="31">
        <v>2</v>
      </c>
      <c r="C93" s="50"/>
      <c r="D93" s="20">
        <f t="shared" si="6"/>
        <v>0</v>
      </c>
    </row>
    <row r="94" spans="1:4" ht="26.25">
      <c r="A94" s="30" t="s">
        <v>80</v>
      </c>
      <c r="B94" s="31">
        <v>1</v>
      </c>
      <c r="C94" s="50"/>
      <c r="D94" s="20">
        <f t="shared" si="6"/>
        <v>0</v>
      </c>
    </row>
    <row r="95" spans="1:4" ht="15">
      <c r="A95" s="33" t="s">
        <v>12</v>
      </c>
      <c r="B95" s="12"/>
      <c r="C95" s="37"/>
      <c r="D95" s="34">
        <f>D94+D93+D92+D91+D90+D89+D88+D87+D86+D85</f>
        <v>0</v>
      </c>
    </row>
    <row r="96" spans="1:4" ht="15">
      <c r="A96" s="42" t="s">
        <v>45</v>
      </c>
      <c r="B96" s="39"/>
      <c r="C96" s="39"/>
      <c r="D96" s="40"/>
    </row>
    <row r="97" spans="1:4" ht="15">
      <c r="A97" s="27" t="s">
        <v>1</v>
      </c>
      <c r="B97" s="28" t="s">
        <v>0</v>
      </c>
      <c r="C97" s="28" t="s">
        <v>2</v>
      </c>
      <c r="D97" s="29" t="s">
        <v>3</v>
      </c>
    </row>
    <row r="98" spans="1:4" ht="39">
      <c r="A98" s="30" t="s">
        <v>37</v>
      </c>
      <c r="B98" s="31">
        <v>8</v>
      </c>
      <c r="C98" s="50"/>
      <c r="D98" s="20">
        <f>C98*B98</f>
        <v>0</v>
      </c>
    </row>
    <row r="99" spans="1:4" ht="26.25">
      <c r="A99" s="30" t="s">
        <v>7</v>
      </c>
      <c r="B99" s="31">
        <v>3</v>
      </c>
      <c r="C99" s="50"/>
      <c r="D99" s="20">
        <f aca="true" t="shared" si="7" ref="D99:D108">C99*B99</f>
        <v>0</v>
      </c>
    </row>
    <row r="100" spans="1:4" ht="15">
      <c r="A100" s="30" t="s">
        <v>62</v>
      </c>
      <c r="B100" s="31">
        <v>16</v>
      </c>
      <c r="C100" s="50"/>
      <c r="D100" s="20">
        <f t="shared" si="7"/>
        <v>0</v>
      </c>
    </row>
    <row r="101" spans="1:4" ht="33.75" customHeight="1">
      <c r="A101" s="30" t="s">
        <v>81</v>
      </c>
      <c r="B101" s="31">
        <v>4</v>
      </c>
      <c r="C101" s="50"/>
      <c r="D101" s="20">
        <f t="shared" si="7"/>
        <v>0</v>
      </c>
    </row>
    <row r="102" spans="1:4" ht="26.25">
      <c r="A102" s="30" t="s">
        <v>38</v>
      </c>
      <c r="B102" s="31">
        <v>2</v>
      </c>
      <c r="C102" s="50"/>
      <c r="D102" s="20">
        <f t="shared" si="7"/>
        <v>0</v>
      </c>
    </row>
    <row r="103" spans="1:4" ht="26.25">
      <c r="A103" s="30" t="s">
        <v>82</v>
      </c>
      <c r="B103" s="31">
        <v>1</v>
      </c>
      <c r="C103" s="50"/>
      <c r="D103" s="20">
        <f t="shared" si="7"/>
        <v>0</v>
      </c>
    </row>
    <row r="104" spans="1:4" ht="15">
      <c r="A104" s="30" t="s">
        <v>34</v>
      </c>
      <c r="B104" s="31">
        <v>1</v>
      </c>
      <c r="C104" s="50"/>
      <c r="D104" s="20">
        <f t="shared" si="7"/>
        <v>0</v>
      </c>
    </row>
    <row r="105" spans="1:4" ht="39">
      <c r="A105" s="30" t="s">
        <v>83</v>
      </c>
      <c r="B105" s="31">
        <v>2</v>
      </c>
      <c r="C105" s="50"/>
      <c r="D105" s="20">
        <f t="shared" si="7"/>
        <v>0</v>
      </c>
    </row>
    <row r="106" spans="1:4" ht="15">
      <c r="A106" s="43" t="s">
        <v>8</v>
      </c>
      <c r="B106" s="31">
        <v>8</v>
      </c>
      <c r="C106" s="50"/>
      <c r="D106" s="20">
        <f t="shared" si="7"/>
        <v>0</v>
      </c>
    </row>
    <row r="107" spans="1:4" ht="15">
      <c r="A107" s="43" t="s">
        <v>9</v>
      </c>
      <c r="B107" s="31">
        <v>4</v>
      </c>
      <c r="C107" s="50"/>
      <c r="D107" s="20">
        <f t="shared" si="7"/>
        <v>0</v>
      </c>
    </row>
    <row r="108" spans="1:4" ht="15">
      <c r="A108" s="43" t="s">
        <v>10</v>
      </c>
      <c r="B108" s="31">
        <v>4</v>
      </c>
      <c r="C108" s="50"/>
      <c r="D108" s="20">
        <f t="shared" si="7"/>
        <v>0</v>
      </c>
    </row>
    <row r="109" spans="1:4" ht="15.75" thickBot="1">
      <c r="A109" s="44" t="s">
        <v>12</v>
      </c>
      <c r="B109" s="45"/>
      <c r="C109" s="45"/>
      <c r="D109" s="46">
        <f>D108+D107+D106+D105+D104+D103+D102+D101+D100+D99+D98</f>
        <v>0</v>
      </c>
    </row>
    <row r="110" spans="1:4" s="8" customFormat="1" ht="15">
      <c r="A110" s="6"/>
      <c r="B110" s="7"/>
      <c r="C110" s="7"/>
      <c r="D110" s="7"/>
    </row>
    <row r="111" spans="1:4" s="8" customFormat="1" ht="15">
      <c r="A111" s="9" t="s">
        <v>46</v>
      </c>
      <c r="B111" s="10"/>
      <c r="C111" s="10"/>
      <c r="D111" s="10"/>
    </row>
    <row r="112" spans="1:4" ht="30.75" customHeight="1">
      <c r="A112" s="18" t="s">
        <v>53</v>
      </c>
      <c r="B112" s="57" t="s">
        <v>52</v>
      </c>
      <c r="C112" s="58"/>
      <c r="D112" s="16" t="s">
        <v>54</v>
      </c>
    </row>
    <row r="113" spans="1:4" ht="18.75" customHeight="1">
      <c r="A113" s="17" t="s">
        <v>39</v>
      </c>
      <c r="B113" s="51" t="s">
        <v>88</v>
      </c>
      <c r="C113" s="5"/>
      <c r="D113" s="19">
        <f>D17*1</f>
        <v>0</v>
      </c>
    </row>
    <row r="114" spans="1:4" ht="18.75" customHeight="1">
      <c r="A114" s="13" t="s">
        <v>50</v>
      </c>
      <c r="B114" s="51" t="s">
        <v>89</v>
      </c>
      <c r="C114" s="5"/>
      <c r="D114" s="19">
        <f>D29*1</f>
        <v>0</v>
      </c>
    </row>
    <row r="115" spans="1:4" ht="18.75" customHeight="1">
      <c r="A115" s="13" t="s">
        <v>51</v>
      </c>
      <c r="B115" s="51" t="s">
        <v>90</v>
      </c>
      <c r="C115" s="5"/>
      <c r="D115" s="19">
        <f>D41*1</f>
        <v>0</v>
      </c>
    </row>
    <row r="116" spans="1:4" ht="18.75" customHeight="1">
      <c r="A116" s="13" t="s">
        <v>41</v>
      </c>
      <c r="B116" s="51" t="s">
        <v>89</v>
      </c>
      <c r="C116" s="5"/>
      <c r="D116" s="19">
        <f>D55*1</f>
        <v>0</v>
      </c>
    </row>
    <row r="117" spans="1:4" ht="18.75" customHeight="1">
      <c r="A117" s="14" t="s">
        <v>49</v>
      </c>
      <c r="B117" s="52" t="s">
        <v>90</v>
      </c>
      <c r="C117" s="2"/>
      <c r="D117" s="21">
        <f>D68*1</f>
        <v>0</v>
      </c>
    </row>
    <row r="118" spans="1:4" ht="18.75" customHeight="1">
      <c r="A118" s="14" t="s">
        <v>48</v>
      </c>
      <c r="B118" s="52" t="s">
        <v>89</v>
      </c>
      <c r="C118" s="2"/>
      <c r="D118" s="21">
        <f>D82*1</f>
        <v>0</v>
      </c>
    </row>
    <row r="119" spans="1:4" ht="18.75" customHeight="1">
      <c r="A119" s="14" t="s">
        <v>47</v>
      </c>
      <c r="B119" s="52" t="s">
        <v>90</v>
      </c>
      <c r="C119" s="2"/>
      <c r="D119" s="21">
        <f>D95*1</f>
        <v>0</v>
      </c>
    </row>
    <row r="120" spans="1:4" ht="18.75" customHeight="1">
      <c r="A120" s="14" t="s">
        <v>45</v>
      </c>
      <c r="B120" s="52" t="s">
        <v>90</v>
      </c>
      <c r="C120" s="2"/>
      <c r="D120" s="21">
        <f>D109*1</f>
        <v>0</v>
      </c>
    </row>
    <row r="121" spans="1:4" ht="18.75">
      <c r="A121" s="22" t="s">
        <v>55</v>
      </c>
      <c r="B121" s="15"/>
      <c r="C121" s="2"/>
      <c r="D121" s="3">
        <f>D120+D119+D118+D117+D116+D115+D114+D113</f>
        <v>0</v>
      </c>
    </row>
    <row r="122" spans="1:4" ht="19.5" thickBot="1">
      <c r="A122" s="23" t="s">
        <v>56</v>
      </c>
      <c r="B122" s="1"/>
      <c r="C122" s="1"/>
      <c r="D122" s="24">
        <f>D121*1.21</f>
        <v>0</v>
      </c>
    </row>
    <row r="123" spans="1:4" ht="18.75">
      <c r="A123" s="47"/>
      <c r="B123" s="8"/>
      <c r="C123" s="8"/>
      <c r="D123" s="48"/>
    </row>
    <row r="124" spans="1:4" ht="18.75">
      <c r="A124" s="47"/>
      <c r="B124" s="8"/>
      <c r="C124" s="8"/>
      <c r="D124" s="48"/>
    </row>
    <row r="125" ht="15">
      <c r="A125" s="49" t="s">
        <v>58</v>
      </c>
    </row>
    <row r="127" ht="15">
      <c r="A127" t="s">
        <v>59</v>
      </c>
    </row>
    <row r="128" spans="1:4" ht="33.75" customHeight="1">
      <c r="A128" s="56" t="s">
        <v>84</v>
      </c>
      <c r="B128" s="56"/>
      <c r="C128" s="56"/>
      <c r="D128" s="56"/>
    </row>
    <row r="129" spans="1:4" ht="31.5" customHeight="1">
      <c r="A129" s="56" t="s">
        <v>85</v>
      </c>
      <c r="B129" s="56"/>
      <c r="C129" s="56"/>
      <c r="D129" s="56"/>
    </row>
    <row r="130" ht="15">
      <c r="A130" t="s">
        <v>86</v>
      </c>
    </row>
    <row r="131" ht="15">
      <c r="A131" t="s">
        <v>87</v>
      </c>
    </row>
    <row r="132" ht="15">
      <c r="A132" t="s">
        <v>91</v>
      </c>
    </row>
    <row r="133" ht="15">
      <c r="A133" t="s">
        <v>93</v>
      </c>
    </row>
  </sheetData>
  <mergeCells count="5">
    <mergeCell ref="A18:D18"/>
    <mergeCell ref="A30:D30"/>
    <mergeCell ref="A128:D128"/>
    <mergeCell ref="A129:D129"/>
    <mergeCell ref="B112:C112"/>
  </mergeCells>
  <printOptions/>
  <pageMargins left="0.7" right="0.7" top="0.787401575" bottom="0.7874015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2017-06-02T07:00:50Z</cp:lastPrinted>
  <dcterms:created xsi:type="dcterms:W3CDTF">2017-06-01T06:06:21Z</dcterms:created>
  <dcterms:modified xsi:type="dcterms:W3CDTF">2017-06-26T10:52:06Z</dcterms:modified>
  <cp:category/>
  <cp:version/>
  <cp:contentType/>
  <cp:contentStatus/>
</cp:coreProperties>
</file>