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Výkaz výměr" sheetId="1" r:id="rId1"/>
  </sheets>
  <definedNames>
    <definedName name="_xlnm.Print_Area" localSheetId="0">'Výkaz výměr'!$A$4:$F$40</definedName>
  </definedNames>
  <calcPr fullCalcOnLoad="1"/>
</workbook>
</file>

<file path=xl/sharedStrings.xml><?xml version="1.0" encoding="utf-8"?>
<sst xmlns="http://schemas.openxmlformats.org/spreadsheetml/2006/main" count="93" uniqueCount="59">
  <si>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</si>
  <si>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</si>
  <si>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</si>
  <si>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</si>
  <si>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</si>
  <si>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</si>
  <si>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</si>
  <si>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</si>
  <si>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</si>
  <si>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</si>
  <si>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</si>
  <si>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</si>
  <si>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</si>
  <si>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</si>
  <si>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</si>
  <si>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</si>
  <si>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</si>
  <si>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</si>
  <si>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</si>
  <si>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ks</t>
  </si>
  <si>
    <t xml:space="preserve">Zpracoval:   </t>
  </si>
  <si>
    <t xml:space="preserve">Datum:   </t>
  </si>
  <si>
    <t>poznámky</t>
  </si>
  <si>
    <t xml:space="preserve">obsahuje zaříznutí, odtěžení,  odvoz na skládku, skládkovné, zhutnění pláně, geotextilie, ŠD 15cm, KZC 12cm, ACP 22  – 8cm), </t>
  </si>
  <si>
    <t>m3</t>
  </si>
  <si>
    <t>574A44</t>
  </si>
  <si>
    <t>spojovací postřik ze sil. emulze do 1,0kg/m2</t>
  </si>
  <si>
    <t xml:space="preserve">řezání asfaltového krytu vozovek do 50mm </t>
  </si>
  <si>
    <t>frézování  asfalt. ploch, odvoz do 20km</t>
  </si>
  <si>
    <t>výšková úprava  krycích hrnců</t>
  </si>
  <si>
    <t>hmotnost              t</t>
  </si>
  <si>
    <t>hmotnost  celkem</t>
  </si>
  <si>
    <t>čištění krajnic od nánosu  tl do 100 mm s odvozem na skládku</t>
  </si>
  <si>
    <t>574C06</t>
  </si>
  <si>
    <t>očištění asfalt.vozovek zametením</t>
  </si>
  <si>
    <t xml:space="preserve">asfalt. beton ACO 11+,11S, tl. 50 mm,  </t>
  </si>
  <si>
    <t>výšková úprava mříží</t>
  </si>
  <si>
    <t>frézování drážky o průměru do 200 mm2</t>
  </si>
  <si>
    <t>těsnění dilat.spar asfalt.zálivkou o průměru do 200 mm2</t>
  </si>
  <si>
    <t xml:space="preserve">zpevnění krajnic z recykl.materiálu do tl. 100mm  </t>
  </si>
  <si>
    <t>poplatky za likvidaci odpadu nekontaminovaných, II.tř.těžitelnosti</t>
  </si>
  <si>
    <t>výšková úprava poklopů</t>
  </si>
  <si>
    <t>VDZ plastem barva hladká, dodávka a pokládka</t>
  </si>
  <si>
    <t>asfalt.beton pro ložní vrstvu ACL16+,165 (tl. 50 mm), vyrovnávka u sil.obruby</t>
  </si>
  <si>
    <t>spojovací postřik ze sil. emulze do 1,0kg/m2 (vyrovnávka u obruby)</t>
  </si>
  <si>
    <t>poplatek za skládku - sanace míst</t>
  </si>
  <si>
    <t>sanační vrstvy z kameniva - sanace míst (tl.15 cm)</t>
  </si>
  <si>
    <t>asfalt.beton pro podklad.vrstvy ACP16+,16S tl. 50 mm - sanace míst</t>
  </si>
  <si>
    <t>asfalt.beton pro ložní vrstvu ACL16+,165 , tl. 50 mm - sanace míst</t>
  </si>
  <si>
    <t>57446E</t>
  </si>
  <si>
    <t>spojovací postřik ze sil. emulze do 1,0kg/m2 - sanace míst</t>
  </si>
  <si>
    <t>Stavba:  II/610 Veselá - Mnichovo Hradiště</t>
  </si>
  <si>
    <t>Objekt:    sil. II/610                     km  46,698 - 49,545</t>
  </si>
  <si>
    <t xml:space="preserve">Zpracoval: P.Valkoun,.K.Sulek  </t>
  </si>
  <si>
    <t xml:space="preserve">Datum:  3.11.2019 </t>
  </si>
  <si>
    <t>hloubení jam zapaž.i nezapažených tř.I,odvoz do 20 km (tl.300mm) - sanace míst</t>
  </si>
  <si>
    <t>asfalt.beton pro ložní vrstvu ACL16+,165 (lokální vyrovnávka,prům tl. 10 mm)</t>
  </si>
  <si>
    <t>Výkaz výměr.</t>
  </si>
  <si>
    <t>VDZ barva hladká, dodávka a pokládka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</si>
</sst>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4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5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166" fontId="9" fillId="0" borderId="12" xfId="0" applyNumberFormat="1" applyFont="1" applyBorder="1" applyAlignment="1" applyProtection="1">
      <alignment vertical="top"/>
      <protection/>
    </xf>
    <xf numFmtId="2" fontId="9" fillId="0" borderId="10" xfId="0" applyNumberFormat="1" applyFont="1" applyBorder="1" applyAlignment="1" applyProtection="1">
      <alignment vertical="top"/>
      <protection/>
    </xf>
    <xf numFmtId="2" fontId="9" fillId="0" borderId="12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4" fontId="9" fillId="0" borderId="22" xfId="0" applyNumberFormat="1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vertical="center"/>
      <protection/>
    </xf>
    <xf numFmtId="2" fontId="9" fillId="0" borderId="12" xfId="0" applyNumberFormat="1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top"/>
      <protection/>
    </xf>
    <xf numFmtId="0" fontId="12" fillId="0" borderId="12" xfId="0" applyFont="1" applyBorder="1" applyAlignment="1" applyProtection="1">
      <alignment vertical="top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6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3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12" fillId="0" borderId="23" xfId="0" applyFont="1" applyBorder="1" applyAlignment="1" applyProtection="1">
      <alignment horizontal="center" vertical="top"/>
      <protection/>
    </xf>
    <xf numFmtId="2" fontId="12" fillId="0" borderId="12" xfId="0" applyNumberFormat="1" applyFont="1" applyBorder="1" applyAlignment="1" applyProtection="1">
      <alignment horizontal="center" vertical="top"/>
      <protection/>
    </xf>
    <xf numFmtId="3" fontId="12" fillId="0" borderId="12" xfId="0" applyNumberFormat="1" applyFont="1" applyBorder="1" applyAlignment="1" applyProtection="1">
      <alignment vertical="top"/>
      <protection/>
    </xf>
    <xf numFmtId="0" fontId="12" fillId="0" borderId="12" xfId="0" applyFont="1" applyBorder="1" applyAlignment="1" applyProtection="1">
      <alignment horizontal="center" vertical="top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3" fontId="12" fillId="0" borderId="12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2" fontId="9" fillId="0" borderId="20" xfId="0" applyNumberFormat="1" applyFont="1" applyFill="1" applyBorder="1" applyAlignment="1" applyProtection="1">
      <alignment vertical="top"/>
      <protection/>
    </xf>
    <xf numFmtId="166" fontId="9" fillId="0" borderId="20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horizontal="right" vertical="top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vertical="top"/>
      <protection/>
    </xf>
    <xf numFmtId="0" fontId="10" fillId="0" borderId="25" xfId="0" applyFont="1" applyBorder="1" applyAlignment="1" applyProtection="1">
      <alignment horizontal="center" vertical="center"/>
      <protection/>
    </xf>
    <xf numFmtId="2" fontId="9" fillId="0" borderId="25" xfId="0" applyNumberFormat="1" applyFont="1" applyBorder="1" applyAlignment="1" applyProtection="1">
      <alignment vertical="top"/>
      <protection/>
    </xf>
    <xf numFmtId="166" fontId="9" fillId="0" borderId="25" xfId="0" applyNumberFormat="1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tabSelected="1" zoomScalePageLayoutView="0" workbookViewId="0" topLeftCell="A1">
      <selection activeCell="D28" sqref="D28"/>
    </sheetView>
  </sheetViews>
  <sheetFormatPr defaultColWidth="10.5" defaultRowHeight="12" customHeight="1"/>
  <cols>
    <col min="1" max="1" width="17.33203125" style="2" customWidth="1"/>
    <col min="2" max="2" width="92.33203125" style="3" customWidth="1"/>
    <col min="3" max="3" width="10.16015625" style="3" customWidth="1"/>
    <col min="4" max="4" width="20.66015625" style="3" customWidth="1"/>
    <col min="5" max="5" width="17.16015625" style="4" customWidth="1"/>
    <col min="6" max="6" width="18.66015625" style="5" customWidth="1"/>
    <col min="7" max="7" width="14.33203125" style="65" customWidth="1"/>
    <col min="8" max="8" width="10.5" style="66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96" t="s">
        <v>5</v>
      </c>
      <c r="B1" s="96"/>
      <c r="C1" s="96"/>
      <c r="D1" s="96"/>
      <c r="E1" s="96"/>
      <c r="F1" s="96"/>
      <c r="H1" s="60"/>
    </row>
    <row r="2" spans="1:8" s="6" customFormat="1" ht="12.75" customHeight="1">
      <c r="A2" s="20" t="s">
        <v>51</v>
      </c>
      <c r="B2" s="7"/>
      <c r="C2" s="21" t="s">
        <v>5</v>
      </c>
      <c r="D2" s="7"/>
      <c r="E2" s="7"/>
      <c r="F2" s="7"/>
      <c r="G2" s="61"/>
      <c r="H2" s="60"/>
    </row>
    <row r="3" spans="1:8" s="6" customFormat="1" ht="12.75" customHeight="1">
      <c r="A3" s="20" t="s">
        <v>52</v>
      </c>
      <c r="B3" s="7"/>
      <c r="C3" s="7"/>
      <c r="D3" s="7"/>
      <c r="E3" s="14"/>
      <c r="F3" s="7"/>
      <c r="G3" s="61"/>
      <c r="H3" s="60"/>
    </row>
    <row r="4" spans="1:8" s="6" customFormat="1" ht="13.5" customHeight="1">
      <c r="A4" s="8"/>
      <c r="B4" s="7"/>
      <c r="C4" s="8"/>
      <c r="D4" s="7"/>
      <c r="E4" s="7"/>
      <c r="F4" s="7"/>
      <c r="G4" s="61"/>
      <c r="H4" s="60"/>
    </row>
    <row r="5" spans="1:8" s="6" customFormat="1" ht="1.5" customHeight="1">
      <c r="A5" s="9"/>
      <c r="B5" s="10"/>
      <c r="C5" s="11"/>
      <c r="D5" s="10"/>
      <c r="E5" s="12"/>
      <c r="F5" s="13"/>
      <c r="G5" s="62"/>
      <c r="H5" s="60"/>
    </row>
    <row r="6" spans="1:8" s="6" customFormat="1" ht="20.25" customHeight="1">
      <c r="A6" s="14" t="s">
        <v>16</v>
      </c>
      <c r="B6" s="14"/>
      <c r="C6" s="18"/>
      <c r="D6" s="14"/>
      <c r="E6" s="14"/>
      <c r="F6" s="14"/>
      <c r="G6" s="63"/>
      <c r="H6" s="60"/>
    </row>
    <row r="7" spans="1:8" s="6" customFormat="1" ht="12.75" customHeight="1">
      <c r="A7" s="14" t="s">
        <v>1</v>
      </c>
      <c r="B7" s="14"/>
      <c r="C7" s="18"/>
      <c r="D7" s="14" t="s">
        <v>53</v>
      </c>
      <c r="E7" s="14"/>
      <c r="F7" s="58" t="s">
        <v>5</v>
      </c>
      <c r="G7" s="63" t="s">
        <v>20</v>
      </c>
      <c r="H7" s="60"/>
    </row>
    <row r="8" spans="1:8" s="6" customFormat="1" ht="12.75" customHeight="1">
      <c r="A8" s="7" t="s">
        <v>57</v>
      </c>
      <c r="B8" s="15"/>
      <c r="C8" s="19"/>
      <c r="D8" s="15" t="s">
        <v>54</v>
      </c>
      <c r="E8" s="16" t="s">
        <v>5</v>
      </c>
      <c r="F8" s="59" t="s">
        <v>5</v>
      </c>
      <c r="G8" s="63" t="s">
        <v>21</v>
      </c>
      <c r="H8" s="60"/>
    </row>
    <row r="9" spans="1:8" s="6" customFormat="1" ht="6.75" customHeight="1">
      <c r="A9" s="17"/>
      <c r="B9" s="17"/>
      <c r="C9" s="17"/>
      <c r="D9" s="17"/>
      <c r="E9" s="17" t="s">
        <v>5</v>
      </c>
      <c r="F9" s="17"/>
      <c r="G9" s="64"/>
      <c r="H9" s="60"/>
    </row>
    <row r="10" ht="24" customHeight="1" thickBot="1"/>
    <row r="11" spans="1:10" s="22" customFormat="1" ht="21.75" thickBot="1">
      <c r="A11" s="27" t="s">
        <v>7</v>
      </c>
      <c r="B11" s="28" t="s">
        <v>8</v>
      </c>
      <c r="C11" s="29" t="s">
        <v>0</v>
      </c>
      <c r="D11" s="28" t="s">
        <v>9</v>
      </c>
      <c r="E11" s="28" t="s">
        <v>10</v>
      </c>
      <c r="F11" s="30" t="s">
        <v>11</v>
      </c>
      <c r="G11" s="67" t="s">
        <v>30</v>
      </c>
      <c r="H11" s="68" t="s">
        <v>31</v>
      </c>
      <c r="I11" s="54"/>
      <c r="J11" s="54" t="s">
        <v>22</v>
      </c>
    </row>
    <row r="12" spans="1:10" s="22" customFormat="1" ht="15">
      <c r="A12" s="31" t="s">
        <v>12</v>
      </c>
      <c r="B12" s="32" t="s">
        <v>17</v>
      </c>
      <c r="C12" s="33" t="s">
        <v>13</v>
      </c>
      <c r="D12" s="38">
        <v>1</v>
      </c>
      <c r="E12" s="23"/>
      <c r="F12" s="24">
        <f aca="true" t="shared" si="0" ref="F12:F36">E12*D12</f>
        <v>0</v>
      </c>
      <c r="G12" s="69"/>
      <c r="H12" s="70"/>
      <c r="I12" s="71"/>
      <c r="J12" s="54"/>
    </row>
    <row r="13" spans="1:10" s="22" customFormat="1" ht="15">
      <c r="A13" s="34">
        <v>113728</v>
      </c>
      <c r="B13" s="35" t="s">
        <v>28</v>
      </c>
      <c r="C13" s="36" t="s">
        <v>24</v>
      </c>
      <c r="D13" s="39">
        <v>1473.71</v>
      </c>
      <c r="E13" s="25"/>
      <c r="F13" s="26">
        <f t="shared" si="0"/>
        <v>0</v>
      </c>
      <c r="G13" s="72" t="s">
        <v>5</v>
      </c>
      <c r="H13" s="73" t="s">
        <v>5</v>
      </c>
      <c r="I13" s="74"/>
      <c r="J13" s="55"/>
    </row>
    <row r="14" spans="1:10" s="22" customFormat="1" ht="15">
      <c r="A14" s="34">
        <v>919111</v>
      </c>
      <c r="B14" s="35" t="s">
        <v>27</v>
      </c>
      <c r="C14" s="36" t="s">
        <v>18</v>
      </c>
      <c r="D14" s="39">
        <v>536</v>
      </c>
      <c r="E14" s="25"/>
      <c r="F14" s="26">
        <f t="shared" si="0"/>
        <v>0</v>
      </c>
      <c r="G14" s="72"/>
      <c r="H14" s="75"/>
      <c r="I14" s="74"/>
      <c r="J14" s="55" t="s">
        <v>5</v>
      </c>
    </row>
    <row r="15" spans="1:10" s="22" customFormat="1" ht="15">
      <c r="A15" s="34">
        <v>93818</v>
      </c>
      <c r="B15" s="35" t="s">
        <v>34</v>
      </c>
      <c r="C15" s="36" t="s">
        <v>2</v>
      </c>
      <c r="D15" s="39">
        <v>29474.2</v>
      </c>
      <c r="E15" s="25"/>
      <c r="F15" s="26">
        <f t="shared" si="0"/>
        <v>0</v>
      </c>
      <c r="G15" s="72"/>
      <c r="H15" s="75"/>
      <c r="I15" s="74"/>
      <c r="J15" s="55" t="s">
        <v>5</v>
      </c>
    </row>
    <row r="16" spans="1:10" s="22" customFormat="1" ht="15">
      <c r="A16" s="34" t="s">
        <v>33</v>
      </c>
      <c r="B16" s="35" t="s">
        <v>56</v>
      </c>
      <c r="C16" s="36" t="s">
        <v>24</v>
      </c>
      <c r="D16" s="39">
        <v>294.742</v>
      </c>
      <c r="E16" s="25"/>
      <c r="F16" s="26">
        <f t="shared" si="0"/>
        <v>0</v>
      </c>
      <c r="G16" s="72"/>
      <c r="H16" s="75"/>
      <c r="I16" s="74"/>
      <c r="J16" s="55"/>
    </row>
    <row r="17" spans="1:10" s="22" customFormat="1" ht="15">
      <c r="A17" s="34" t="s">
        <v>33</v>
      </c>
      <c r="B17" s="35" t="s">
        <v>43</v>
      </c>
      <c r="C17" s="36" t="s">
        <v>24</v>
      </c>
      <c r="D17" s="39">
        <v>8.25</v>
      </c>
      <c r="E17" s="25"/>
      <c r="F17" s="26">
        <f t="shared" si="0"/>
        <v>0</v>
      </c>
      <c r="G17" s="72"/>
      <c r="H17" s="75"/>
      <c r="I17" s="74"/>
      <c r="J17" s="55"/>
    </row>
    <row r="18" spans="1:10" s="22" customFormat="1" ht="15">
      <c r="A18" s="34">
        <v>572223</v>
      </c>
      <c r="B18" s="35" t="s">
        <v>26</v>
      </c>
      <c r="C18" s="36" t="s">
        <v>2</v>
      </c>
      <c r="D18" s="39">
        <v>29474.2</v>
      </c>
      <c r="E18" s="25"/>
      <c r="F18" s="26">
        <f t="shared" si="0"/>
        <v>0</v>
      </c>
      <c r="G18" s="72"/>
      <c r="H18" s="75"/>
      <c r="I18" s="74"/>
      <c r="J18" s="55"/>
    </row>
    <row r="19" spans="1:10" s="22" customFormat="1" ht="15">
      <c r="A19" s="34">
        <v>572223</v>
      </c>
      <c r="B19" s="35" t="s">
        <v>44</v>
      </c>
      <c r="C19" s="36" t="s">
        <v>2</v>
      </c>
      <c r="D19" s="39">
        <v>165</v>
      </c>
      <c r="E19" s="25"/>
      <c r="F19" s="26">
        <f t="shared" si="0"/>
        <v>0</v>
      </c>
      <c r="G19" s="72"/>
      <c r="H19" s="75"/>
      <c r="I19" s="74"/>
      <c r="J19" s="55"/>
    </row>
    <row r="20" spans="1:10" s="52" customFormat="1" ht="15">
      <c r="A20" s="53" t="s">
        <v>25</v>
      </c>
      <c r="B20" s="48" t="s">
        <v>35</v>
      </c>
      <c r="C20" s="36" t="s">
        <v>2</v>
      </c>
      <c r="D20" s="49">
        <v>29474.2</v>
      </c>
      <c r="E20" s="50"/>
      <c r="F20" s="51">
        <f t="shared" si="0"/>
        <v>0</v>
      </c>
      <c r="G20" s="72"/>
      <c r="H20" s="75"/>
      <c r="I20" s="74"/>
      <c r="J20" s="55"/>
    </row>
    <row r="21" spans="1:10" s="52" customFormat="1" ht="15">
      <c r="A21" s="53">
        <v>131738</v>
      </c>
      <c r="B21" s="48" t="s">
        <v>55</v>
      </c>
      <c r="C21" s="36" t="s">
        <v>24</v>
      </c>
      <c r="D21" s="49">
        <v>93.3</v>
      </c>
      <c r="E21" s="50"/>
      <c r="F21" s="51">
        <f t="shared" si="0"/>
        <v>0</v>
      </c>
      <c r="G21" s="72"/>
      <c r="H21" s="75"/>
      <c r="I21" s="74"/>
      <c r="J21" s="55"/>
    </row>
    <row r="22" spans="1:10" s="52" customFormat="1" ht="15">
      <c r="A22" s="53">
        <v>21450</v>
      </c>
      <c r="B22" s="48" t="s">
        <v>46</v>
      </c>
      <c r="C22" s="36" t="s">
        <v>24</v>
      </c>
      <c r="D22" s="49">
        <v>46.65</v>
      </c>
      <c r="E22" s="50"/>
      <c r="F22" s="51">
        <f t="shared" si="0"/>
        <v>0</v>
      </c>
      <c r="G22" s="72"/>
      <c r="H22" s="75"/>
      <c r="I22" s="74"/>
      <c r="J22" s="55"/>
    </row>
    <row r="23" spans="1:10" s="52" customFormat="1" ht="15">
      <c r="A23" s="53">
        <v>14102</v>
      </c>
      <c r="B23" s="48" t="s">
        <v>45</v>
      </c>
      <c r="C23" s="36" t="s">
        <v>3</v>
      </c>
      <c r="D23" s="49">
        <v>168</v>
      </c>
      <c r="E23" s="50"/>
      <c r="F23" s="51">
        <f t="shared" si="0"/>
        <v>0</v>
      </c>
      <c r="G23" s="72"/>
      <c r="H23" s="75"/>
      <c r="I23" s="74"/>
      <c r="J23" s="55"/>
    </row>
    <row r="24" spans="1:10" s="52" customFormat="1" ht="15">
      <c r="A24" s="34" t="s">
        <v>33</v>
      </c>
      <c r="B24" s="35" t="s">
        <v>48</v>
      </c>
      <c r="C24" s="36" t="s">
        <v>24</v>
      </c>
      <c r="D24" s="49">
        <v>15.55</v>
      </c>
      <c r="E24" s="50"/>
      <c r="F24" s="51">
        <f t="shared" si="0"/>
        <v>0</v>
      </c>
      <c r="G24" s="72"/>
      <c r="H24" s="75"/>
      <c r="I24" s="74"/>
      <c r="J24" s="55"/>
    </row>
    <row r="25" spans="1:10" s="52" customFormat="1" ht="15">
      <c r="A25" s="34">
        <v>572223</v>
      </c>
      <c r="B25" s="35" t="s">
        <v>50</v>
      </c>
      <c r="C25" s="36" t="s">
        <v>2</v>
      </c>
      <c r="D25" s="49">
        <v>622</v>
      </c>
      <c r="E25" s="50"/>
      <c r="F25" s="51">
        <f t="shared" si="0"/>
        <v>0</v>
      </c>
      <c r="G25" s="72"/>
      <c r="H25" s="75"/>
      <c r="I25" s="74"/>
      <c r="J25" s="55"/>
    </row>
    <row r="26" spans="1:10" s="52" customFormat="1" ht="15">
      <c r="A26" s="53" t="s">
        <v>49</v>
      </c>
      <c r="B26" s="48" t="s">
        <v>47</v>
      </c>
      <c r="C26" s="36" t="s">
        <v>2</v>
      </c>
      <c r="D26" s="49">
        <v>311</v>
      </c>
      <c r="E26" s="50"/>
      <c r="F26" s="51">
        <f t="shared" si="0"/>
        <v>0</v>
      </c>
      <c r="G26" s="72"/>
      <c r="H26" s="75"/>
      <c r="I26" s="74"/>
      <c r="J26" s="55"/>
    </row>
    <row r="27" spans="1:10" s="22" customFormat="1" ht="15">
      <c r="A27" s="34">
        <v>89922</v>
      </c>
      <c r="B27" s="35" t="s">
        <v>36</v>
      </c>
      <c r="C27" s="36" t="s">
        <v>19</v>
      </c>
      <c r="D27" s="39">
        <v>33</v>
      </c>
      <c r="E27" s="25"/>
      <c r="F27" s="26">
        <f t="shared" si="0"/>
        <v>0</v>
      </c>
      <c r="G27" s="76"/>
      <c r="H27" s="77"/>
      <c r="I27" s="78"/>
      <c r="J27" s="56"/>
    </row>
    <row r="28" spans="1:10" s="22" customFormat="1" ht="15">
      <c r="A28" s="34">
        <v>89921</v>
      </c>
      <c r="B28" s="35" t="s">
        <v>41</v>
      </c>
      <c r="C28" s="36" t="s">
        <v>19</v>
      </c>
      <c r="D28" s="39">
        <v>40</v>
      </c>
      <c r="E28" s="25"/>
      <c r="F28" s="26">
        <f t="shared" si="0"/>
        <v>0</v>
      </c>
      <c r="G28" s="76"/>
      <c r="H28" s="77"/>
      <c r="I28" s="78"/>
      <c r="J28" s="95"/>
    </row>
    <row r="29" spans="1:10" s="22" customFormat="1" ht="22.5">
      <c r="A29" s="34">
        <v>89923</v>
      </c>
      <c r="B29" s="35" t="s">
        <v>29</v>
      </c>
      <c r="C29" s="36" t="s">
        <v>19</v>
      </c>
      <c r="D29" s="39">
        <v>24</v>
      </c>
      <c r="E29" s="25"/>
      <c r="F29" s="26">
        <f t="shared" si="0"/>
        <v>0</v>
      </c>
      <c r="G29" s="72"/>
      <c r="H29" s="75"/>
      <c r="I29" s="74"/>
      <c r="J29" s="57" t="s">
        <v>23</v>
      </c>
    </row>
    <row r="30" spans="1:10" s="22" customFormat="1" ht="15">
      <c r="A30" s="34">
        <v>113762</v>
      </c>
      <c r="B30" s="35" t="s">
        <v>37</v>
      </c>
      <c r="C30" s="36" t="s">
        <v>4</v>
      </c>
      <c r="D30" s="39">
        <v>4423</v>
      </c>
      <c r="E30" s="25"/>
      <c r="F30" s="26">
        <f t="shared" si="0"/>
        <v>0</v>
      </c>
      <c r="G30" s="72"/>
      <c r="H30" s="75"/>
      <c r="I30" s="74"/>
      <c r="J30" s="55" t="s">
        <v>5</v>
      </c>
    </row>
    <row r="31" spans="1:10" s="22" customFormat="1" ht="15">
      <c r="A31" s="34">
        <v>931312</v>
      </c>
      <c r="B31" s="35" t="s">
        <v>38</v>
      </c>
      <c r="C31" s="36" t="s">
        <v>4</v>
      </c>
      <c r="D31" s="39">
        <v>4423</v>
      </c>
      <c r="E31" s="25"/>
      <c r="F31" s="26">
        <f t="shared" si="0"/>
        <v>0</v>
      </c>
      <c r="G31" s="72"/>
      <c r="H31" s="75"/>
      <c r="I31" s="74"/>
      <c r="J31" s="55" t="s">
        <v>5</v>
      </c>
    </row>
    <row r="32" spans="1:10" s="22" customFormat="1" ht="15">
      <c r="A32" s="34">
        <v>12922</v>
      </c>
      <c r="B32" s="35" t="s">
        <v>32</v>
      </c>
      <c r="C32" s="36" t="s">
        <v>2</v>
      </c>
      <c r="D32" s="39">
        <v>1420</v>
      </c>
      <c r="E32" s="37"/>
      <c r="F32" s="26">
        <f t="shared" si="0"/>
        <v>0</v>
      </c>
      <c r="G32" s="72">
        <v>0.126</v>
      </c>
      <c r="H32" s="73">
        <f>D32*G32</f>
        <v>178.92</v>
      </c>
      <c r="I32" s="74"/>
      <c r="J32" s="55"/>
    </row>
    <row r="33" spans="1:10" s="22" customFormat="1" ht="15">
      <c r="A33" s="34">
        <v>56962</v>
      </c>
      <c r="B33" s="35" t="s">
        <v>39</v>
      </c>
      <c r="C33" s="36" t="s">
        <v>2</v>
      </c>
      <c r="D33" s="39">
        <v>1239</v>
      </c>
      <c r="E33" s="37"/>
      <c r="F33" s="26">
        <f t="shared" si="0"/>
        <v>0</v>
      </c>
      <c r="G33" s="72"/>
      <c r="H33" s="75"/>
      <c r="I33" s="74"/>
      <c r="J33" s="55"/>
    </row>
    <row r="34" spans="1:10" s="22" customFormat="1" ht="15">
      <c r="A34" s="34">
        <v>15112</v>
      </c>
      <c r="B34" s="35" t="s">
        <v>40</v>
      </c>
      <c r="C34" s="36" t="s">
        <v>3</v>
      </c>
      <c r="D34" s="39">
        <v>178.92</v>
      </c>
      <c r="E34" s="37"/>
      <c r="F34" s="26">
        <f t="shared" si="0"/>
        <v>0</v>
      </c>
      <c r="G34" s="72"/>
      <c r="H34" s="75"/>
      <c r="I34" s="74"/>
      <c r="J34" s="55"/>
    </row>
    <row r="35" spans="1:10" s="22" customFormat="1" ht="15">
      <c r="A35" s="90">
        <v>915211</v>
      </c>
      <c r="B35" s="91" t="s">
        <v>42</v>
      </c>
      <c r="C35" s="92" t="s">
        <v>2</v>
      </c>
      <c r="D35" s="93">
        <v>1458.9</v>
      </c>
      <c r="E35" s="94"/>
      <c r="F35" s="47">
        <f t="shared" si="0"/>
        <v>0</v>
      </c>
      <c r="G35" s="72"/>
      <c r="H35" s="75"/>
      <c r="I35" s="74"/>
      <c r="J35" s="55"/>
    </row>
    <row r="36" spans="1:10" s="22" customFormat="1" ht="15.75" thickBot="1">
      <c r="A36" s="84">
        <v>915111</v>
      </c>
      <c r="B36" s="91" t="s">
        <v>58</v>
      </c>
      <c r="C36" s="85" t="s">
        <v>2</v>
      </c>
      <c r="D36" s="86">
        <v>1458.9</v>
      </c>
      <c r="E36" s="87"/>
      <c r="F36" s="47">
        <f t="shared" si="0"/>
        <v>0</v>
      </c>
      <c r="G36" s="69"/>
      <c r="H36" s="70"/>
      <c r="I36" s="71"/>
      <c r="J36" s="54"/>
    </row>
    <row r="37" spans="1:10" s="22" customFormat="1" ht="15">
      <c r="A37" s="88"/>
      <c r="B37" s="32" t="s">
        <v>14</v>
      </c>
      <c r="C37" s="32"/>
      <c r="D37" s="32"/>
      <c r="E37" s="89" t="s">
        <v>5</v>
      </c>
      <c r="F37" s="83">
        <f>SUM(F12:F36)</f>
        <v>0</v>
      </c>
      <c r="G37" s="80"/>
      <c r="H37" s="80"/>
      <c r="I37" s="81"/>
      <c r="J37" s="82"/>
    </row>
    <row r="38" spans="1:10" s="22" customFormat="1" ht="15">
      <c r="A38" s="40"/>
      <c r="B38" s="35" t="s">
        <v>6</v>
      </c>
      <c r="C38" s="35"/>
      <c r="D38" s="35"/>
      <c r="E38" s="41" t="s">
        <v>5</v>
      </c>
      <c r="F38" s="42">
        <f>F37*0.21</f>
        <v>0</v>
      </c>
      <c r="G38" s="80"/>
      <c r="H38" s="80"/>
      <c r="I38" s="81"/>
      <c r="J38" s="82"/>
    </row>
    <row r="39" spans="1:10" s="22" customFormat="1" ht="15.75" thickBot="1">
      <c r="A39" s="43"/>
      <c r="B39" s="44" t="s">
        <v>15</v>
      </c>
      <c r="C39" s="44"/>
      <c r="D39" s="44"/>
      <c r="E39" s="45" t="s">
        <v>5</v>
      </c>
      <c r="F39" s="46">
        <f>F38+F37</f>
        <v>0</v>
      </c>
      <c r="G39" s="80"/>
      <c r="H39" s="80"/>
      <c r="I39" s="81"/>
      <c r="J39" s="82"/>
    </row>
    <row r="40" spans="7:10" ht="24" customHeight="1">
      <c r="G40" s="80"/>
      <c r="H40" s="80"/>
      <c r="I40" s="81"/>
      <c r="J40" s="82"/>
    </row>
    <row r="41" spans="7:10" ht="12" customHeight="1">
      <c r="G41" s="80"/>
      <c r="H41" s="80"/>
      <c r="I41" s="81"/>
      <c r="J41" s="82"/>
    </row>
    <row r="42" spans="7:10" ht="12" customHeight="1">
      <c r="G42" s="80"/>
      <c r="H42" s="80"/>
      <c r="I42" s="81"/>
      <c r="J42" s="82"/>
    </row>
    <row r="43" spans="7:10" ht="12" customHeight="1">
      <c r="G43" s="79"/>
      <c r="H43" s="79"/>
      <c r="I43" s="22"/>
      <c r="J43" s="22"/>
    </row>
    <row r="44" spans="7:10" ht="12" customHeight="1">
      <c r="G44" s="79"/>
      <c r="H44" s="79"/>
      <c r="I44" s="22"/>
      <c r="J44" s="22"/>
    </row>
    <row r="45" spans="7:10" ht="12" customHeight="1">
      <c r="G45" s="79"/>
      <c r="H45" s="79"/>
      <c r="I45" s="22"/>
      <c r="J45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7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sabina.kolocova</cp:lastModifiedBy>
  <cp:lastPrinted>2020-04-23T09:51:22Z</cp:lastPrinted>
  <dcterms:created xsi:type="dcterms:W3CDTF">2014-05-16T09:31:30Z</dcterms:created>
  <dcterms:modified xsi:type="dcterms:W3CDTF">2020-04-23T09:51:26Z</dcterms:modified>
  <cp:category/>
  <cp:version/>
  <cp:contentType/>
  <cp:contentStatus/>
</cp:coreProperties>
</file>