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8680" yWindow="-120" windowWidth="23250" windowHeight="13170" firstSheet="2" activeTab="2"/>
  </bookViews>
  <sheets>
    <sheet name="Pokyny pro vyplnění" sheetId="11" state="hidden" r:id="rId1"/>
    <sheet name="VzorPolozky" sheetId="10" state="hidden" r:id="rId2"/>
    <sheet name="Položkový rozpočet" sheetId="13" r:id="rId3"/>
  </sheets>
  <externalReferences>
    <externalReference r:id="rId4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bjednatele">#REF!</definedName>
    <definedName name="Zaokrouhleni">#REF!</definedName>
    <definedName name="ZaZhotovitele">#REF!</definedName>
    <definedName name="Zhotovitel">#REF!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3" l="1"/>
  <c r="G13" i="13"/>
  <c r="G40" i="13"/>
  <c r="G37" i="13"/>
  <c r="G34" i="13"/>
  <c r="G31" i="13"/>
  <c r="G30" i="13"/>
  <c r="G29" i="13"/>
  <c r="G28" i="13"/>
  <c r="G26" i="13"/>
  <c r="G25" i="13"/>
  <c r="G23" i="13"/>
  <c r="G22" i="13"/>
  <c r="G21" i="13"/>
  <c r="G20" i="13"/>
  <c r="G17" i="13"/>
  <c r="G15" i="13"/>
  <c r="G14" i="13"/>
  <c r="G12" i="13"/>
  <c r="G11" i="13"/>
  <c r="G10" i="13"/>
</calcChain>
</file>

<file path=xl/sharedStrings.xml><?xml version="1.0" encoding="utf-8"?>
<sst xmlns="http://schemas.openxmlformats.org/spreadsheetml/2006/main" count="96" uniqueCount="70">
  <si>
    <t xml:space="preserve">Položkový rozpočet </t>
  </si>
  <si>
    <t>S:</t>
  </si>
  <si>
    <t>O:</t>
  </si>
  <si>
    <t>R:</t>
  </si>
  <si>
    <t>Celkem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</si>
  <si>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</si>
  <si>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</si>
  <si>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01.1</t>
  </si>
  <si>
    <t>01</t>
  </si>
  <si>
    <t>20011</t>
  </si>
  <si>
    <t>1</t>
  </si>
  <si>
    <t>Pumpa</t>
  </si>
  <si>
    <t>2</t>
  </si>
  <si>
    <t>Výběh pro ovce</t>
  </si>
  <si>
    <t>3</t>
  </si>
  <si>
    <t>Plot parkoviště</t>
  </si>
  <si>
    <t>4</t>
  </si>
  <si>
    <t>P.č.</t>
  </si>
  <si>
    <t>Číslo položky</t>
  </si>
  <si>
    <t>Název položky</t>
  </si>
  <si>
    <t>MJ</t>
  </si>
  <si>
    <t>Množství</t>
  </si>
  <si>
    <t>Cena / MJ</t>
  </si>
  <si>
    <t>Díl:</t>
  </si>
  <si>
    <t>PU1</t>
  </si>
  <si>
    <t>Repasování dřevěné domovní pumpy na vodu</t>
  </si>
  <si>
    <t>kpl</t>
  </si>
  <si>
    <t>PU2</t>
  </si>
  <si>
    <t>Nátěr a ipregnace pumpy</t>
  </si>
  <si>
    <t>PU3</t>
  </si>
  <si>
    <t>Osazení na trn, obetonování</t>
  </si>
  <si>
    <t>221953111R00</t>
  </si>
  <si>
    <t>Zaberanění dřevěn.kůlů svislých D do 12 cm do 2 m, ohrada výběhu</t>
  </si>
  <si>
    <t>ks</t>
  </si>
  <si>
    <t>762961820R00</t>
  </si>
  <si>
    <t>Demontáž.oplocení z tyčoviny+příčníky+dř.sloupky, ohrada výběhu</t>
  </si>
  <si>
    <t>položka obsahuje přesun, nakládání a odvezení</t>
  </si>
  <si>
    <t>122321</t>
  </si>
  <si>
    <t>Dřevěná kulatina prům. 10cm příčně, odkorněná, ohrada výběhu, vč. vstupní branky</t>
  </si>
  <si>
    <t>bm</t>
  </si>
  <si>
    <t>ohrada 4m x 5ks x počet polí : 4*5*31</t>
  </si>
  <si>
    <t>branka 1,2m x 7ks : 1,2*7</t>
  </si>
  <si>
    <t>767914120R001</t>
  </si>
  <si>
    <t>Montáž kulatiny na kůly, ohrada výběhu, vč. vstupní branky</t>
  </si>
  <si>
    <t>608600303R</t>
  </si>
  <si>
    <t>Sloupek plotový dřevěný kulatý d=12 cm, dl=190 cm impregnovaný, jeden konec fazeta, druhý rovný</t>
  </si>
  <si>
    <t xml:space="preserve">ks    </t>
  </si>
  <si>
    <t>1223211</t>
  </si>
  <si>
    <t>Dřevěná kulatina prům. 10cm příčně, odkorněná, plot parkoviště</t>
  </si>
  <si>
    <t>4*2*22</t>
  </si>
  <si>
    <t>221953111R001</t>
  </si>
  <si>
    <t>Zaberanění dřevěn.kůlů svislých D do 12 cm do 2 m, plot parkoviště</t>
  </si>
  <si>
    <t>762961820R001</t>
  </si>
  <si>
    <t>Demontáž.oplocení z tyčoviny+příčníky+dř.sloupky, plot parkoviště</t>
  </si>
  <si>
    <t>767914120R0011</t>
  </si>
  <si>
    <t>Montáž kulatiny na kůly, plot parkoviště</t>
  </si>
  <si>
    <t>625907111R00</t>
  </si>
  <si>
    <t>Očištění ocel.konstrukcí od usazenin, rzi a nátěru, včetně demontáže půlkulatiny z rámu</t>
  </si>
  <si>
    <t>2x brána</t>
  </si>
  <si>
    <t>1x vstup. branka</t>
  </si>
  <si>
    <t>789321110U00</t>
  </si>
  <si>
    <t>Nátěr ocelového rámu, vč. materiálu</t>
  </si>
  <si>
    <t>123321</t>
  </si>
  <si>
    <t>Dřevěné plotové pole z půlkuláčů, oplocení areálu</t>
  </si>
  <si>
    <t>demontáž stávajícího pole a montáž nového vč. materiálu</t>
  </si>
  <si>
    <t>položka obsahuje přesuny hmot a odvoz demontovaných polí</t>
  </si>
  <si>
    <t>CELKEM BEZ DPH</t>
  </si>
  <si>
    <t>Příloha č. 3</t>
  </si>
  <si>
    <t>Oprava vstupních bran a branky v oplocení, plotové pole</t>
  </si>
  <si>
    <t>Opravy v areálu Skanzenu Vysoký Chlumec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</si>
</sst>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8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/>
    <xf numFmtId="49" fontId="0" fillId="0" borderId="1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49" fontId="0" fillId="0" borderId="0" xfId="0" applyNumberFormat="1"/>
    <xf numFmtId="0" fontId="0" fillId="0" borderId="5" xfId="0" applyFont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4" borderId="3" xfId="0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49" fontId="0" fillId="4" borderId="5" xfId="0" applyNumberFormat="1" applyFill="1" applyBorder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0" borderId="0" xfId="0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4" fontId="5" fillId="0" borderId="0" xfId="0" applyNumberFormat="1" applyFont="1" applyBorder="1" applyAlignment="1">
      <alignment vertical="top" shrinkToFit="1"/>
    </xf>
    <xf numFmtId="164" fontId="7" fillId="0" borderId="0" xfId="0" applyNumberFormat="1" applyFont="1" applyBorder="1" applyAlignment="1">
      <alignment horizontal="center" vertical="top" wrapText="1" shrinkToFit="1"/>
    </xf>
    <xf numFmtId="164" fontId="7" fillId="0" borderId="0" xfId="0" applyNumberFormat="1" applyFont="1" applyBorder="1" applyAlignment="1">
      <alignment vertical="top" wrapText="1" shrinkToFit="1"/>
    </xf>
    <xf numFmtId="0" fontId="4" fillId="3" borderId="7" xfId="0" applyFont="1" applyFill="1" applyBorder="1" applyAlignment="1">
      <alignment vertical="top"/>
    </xf>
    <xf numFmtId="49" fontId="4" fillId="3" borderId="4" xfId="0" applyNumberFormat="1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shrinkToFit="1"/>
    </xf>
    <xf numFmtId="164" fontId="4" fillId="3" borderId="4" xfId="0" applyNumberFormat="1" applyFont="1" applyFill="1" applyBorder="1" applyAlignment="1">
      <alignment vertical="top" shrinkToFit="1"/>
    </xf>
    <xf numFmtId="4" fontId="4" fillId="3" borderId="4" xfId="0" applyNumberFormat="1" applyFont="1" applyFill="1" applyBorder="1" applyAlignment="1">
      <alignment vertical="top" shrinkToFit="1"/>
    </xf>
    <xf numFmtId="4" fontId="4" fillId="3" borderId="11" xfId="0" applyNumberFormat="1" applyFont="1" applyFill="1" applyBorder="1" applyAlignment="1">
      <alignment vertical="top" shrinkToFit="1"/>
    </xf>
    <xf numFmtId="0" fontId="5" fillId="0" borderId="12" xfId="0" applyFont="1" applyBorder="1" applyAlignment="1">
      <alignment vertical="top"/>
    </xf>
    <xf numFmtId="49" fontId="5" fillId="0" borderId="13" xfId="0" applyNumberFormat="1" applyFont="1" applyBorder="1" applyAlignment="1">
      <alignment vertical="top"/>
    </xf>
    <xf numFmtId="0" fontId="5" fillId="0" borderId="13" xfId="0" applyFont="1" applyBorder="1" applyAlignment="1">
      <alignment horizontal="center" vertical="top" shrinkToFit="1"/>
    </xf>
    <xf numFmtId="164" fontId="5" fillId="0" borderId="13" xfId="0" applyNumberFormat="1" applyFont="1" applyBorder="1" applyAlignment="1">
      <alignment vertical="top" shrinkToFit="1"/>
    </xf>
    <xf numFmtId="4" fontId="5" fillId="0" borderId="13" xfId="0" applyNumberFormat="1" applyFont="1" applyBorder="1" applyAlignment="1">
      <alignment vertical="top" shrinkToFit="1"/>
    </xf>
    <xf numFmtId="4" fontId="5" fillId="0" borderId="14" xfId="0" applyNumberFormat="1" applyFont="1" applyBorder="1" applyAlignment="1">
      <alignment vertical="top" shrinkToFit="1"/>
    </xf>
    <xf numFmtId="0" fontId="5" fillId="0" borderId="15" xfId="0" applyFont="1" applyBorder="1" applyAlignment="1">
      <alignment vertical="top"/>
    </xf>
    <xf numFmtId="49" fontId="5" fillId="0" borderId="16" xfId="0" applyNumberFormat="1" applyFont="1" applyBorder="1" applyAlignment="1">
      <alignment vertical="top"/>
    </xf>
    <xf numFmtId="0" fontId="5" fillId="0" borderId="16" xfId="0" applyFont="1" applyBorder="1" applyAlignment="1">
      <alignment horizontal="center" vertical="top" shrinkToFit="1"/>
    </xf>
    <xf numFmtId="164" fontId="5" fillId="0" borderId="16" xfId="0" applyNumberFormat="1" applyFont="1" applyBorder="1" applyAlignment="1">
      <alignment vertical="top" shrinkToFit="1"/>
    </xf>
    <xf numFmtId="4" fontId="5" fillId="0" borderId="16" xfId="0" applyNumberFormat="1" applyFont="1" applyBorder="1" applyAlignment="1">
      <alignment vertical="top" shrinkToFit="1"/>
    </xf>
    <xf numFmtId="4" fontId="5" fillId="0" borderId="17" xfId="0" applyNumberFormat="1" applyFont="1" applyBorder="1" applyAlignment="1">
      <alignment vertical="top" shrinkToFit="1"/>
    </xf>
    <xf numFmtId="49" fontId="4" fillId="3" borderId="4" xfId="0" applyNumberFormat="1" applyFont="1" applyFill="1" applyBorder="1" applyAlignment="1">
      <alignment horizontal="left" vertical="top" wrapText="1"/>
    </xf>
    <xf numFmtId="49" fontId="5" fillId="0" borderId="16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top" wrapText="1"/>
    </xf>
    <xf numFmtId="164" fontId="7" fillId="0" borderId="0" xfId="0" quotePrefix="1" applyNumberFormat="1" applyFont="1" applyBorder="1" applyAlignment="1">
      <alignment horizontal="left" vertical="top" wrapText="1"/>
    </xf>
    <xf numFmtId="4" fontId="4" fillId="3" borderId="2" xfId="0" applyNumberFormat="1" applyFont="1" applyFill="1" applyBorder="1" applyAlignment="1">
      <alignment vertical="top" shrinkToFit="1"/>
    </xf>
    <xf numFmtId="0" fontId="4" fillId="3" borderId="8" xfId="0" applyFont="1" applyFill="1" applyBorder="1" applyAlignment="1">
      <alignment vertical="top"/>
    </xf>
    <xf numFmtId="49" fontId="4" fillId="3" borderId="9" xfId="0" applyNumberFormat="1" applyFont="1" applyFill="1" applyBorder="1" applyAlignment="1">
      <alignment vertical="top"/>
    </xf>
    <xf numFmtId="49" fontId="4" fillId="3" borderId="9" xfId="0" applyNumberFormat="1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 vertical="top" shrinkToFit="1"/>
    </xf>
    <xf numFmtId="164" fontId="4" fillId="3" borderId="9" xfId="0" applyNumberFormat="1" applyFont="1" applyFill="1" applyBorder="1" applyAlignment="1">
      <alignment vertical="top" shrinkToFit="1"/>
    </xf>
    <xf numFmtId="4" fontId="4" fillId="3" borderId="10" xfId="0" applyNumberFormat="1" applyFont="1" applyFill="1" applyBorder="1" applyAlignment="1">
      <alignment vertical="top" shrinkToFit="1"/>
    </xf>
    <xf numFmtId="49" fontId="0" fillId="0" borderId="1" xfId="0" applyNumberFormat="1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9" fontId="0" fillId="0" borderId="1" xfId="0" applyNumberFormat="1" applyBorder="1" applyAlignment="1">
      <alignment vertical="center" shrinkToFit="1"/>
    </xf>
    <xf numFmtId="49" fontId="0" fillId="0" borderId="6" xfId="0" applyNumberFormat="1" applyBorder="1" applyAlignment="1">
      <alignment vertical="center" shrinkToFi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6" fillId="0" borderId="4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7" t="s">
        <v>5</v>
      </c>
    </row>
    <row r="2" spans="1:7" ht="57.75" customHeight="1" x14ac:dyDescent="0.2">
      <c r="A2" s="55" t="s">
        <v>6</v>
      </c>
      <c r="B2" s="55"/>
      <c r="C2" s="55"/>
      <c r="D2" s="55"/>
      <c r="E2" s="55"/>
      <c r="F2" s="55"/>
      <c r="G2" s="55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56" t="s">
        <v>0</v>
      </c>
      <c r="B1" s="56"/>
      <c r="C1" s="57"/>
      <c r="D1" s="56"/>
      <c r="E1" s="56"/>
      <c r="F1" s="56"/>
      <c r="G1" s="56"/>
    </row>
    <row r="2" spans="1:7" ht="24.95" customHeight="1" x14ac:dyDescent="0.2">
      <c r="A2" s="9" t="s">
        <v>1</v>
      </c>
      <c r="B2" s="8"/>
      <c r="C2" s="58"/>
      <c r="D2" s="58"/>
      <c r="E2" s="58"/>
      <c r="F2" s="58"/>
      <c r="G2" s="59"/>
    </row>
    <row r="3" spans="1:7" ht="24.95" customHeight="1" x14ac:dyDescent="0.2">
      <c r="A3" s="9" t="s">
        <v>2</v>
      </c>
      <c r="B3" s="8"/>
      <c r="C3" s="58"/>
      <c r="D3" s="58"/>
      <c r="E3" s="58"/>
      <c r="F3" s="58"/>
      <c r="G3" s="59"/>
    </row>
    <row r="4" spans="1:7" ht="24.95" customHeight="1" x14ac:dyDescent="0.2">
      <c r="A4" s="9" t="s">
        <v>3</v>
      </c>
      <c r="B4" s="8"/>
      <c r="C4" s="58"/>
      <c r="D4" s="58"/>
      <c r="E4" s="58"/>
      <c r="F4" s="58"/>
      <c r="G4" s="59"/>
    </row>
    <row r="5" spans="1:7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L34" sqref="L34"/>
    </sheetView>
  </sheetViews>
  <sheetFormatPr defaultRowHeight="12.75" x14ac:dyDescent="0.2"/>
  <cols>
    <col min="2" max="2" width="13.28515625" bestFit="1" customWidth="1"/>
    <col min="3" max="3" width="42" customWidth="1"/>
    <col min="5" max="5" width="12.5703125" customWidth="1"/>
    <col min="7" max="7" width="13.85546875" customWidth="1"/>
  </cols>
  <sheetData>
    <row r="1" spans="1:7" x14ac:dyDescent="0.2">
      <c r="B1" s="10"/>
      <c r="C1" s="10"/>
      <c r="G1" t="s">
        <v>67</v>
      </c>
    </row>
    <row r="2" spans="1:7" ht="15.75" x14ac:dyDescent="0.25">
      <c r="A2" s="62" t="s">
        <v>0</v>
      </c>
      <c r="B2" s="62"/>
      <c r="C2" s="62"/>
      <c r="D2" s="62"/>
      <c r="E2" s="62"/>
      <c r="F2" s="62"/>
      <c r="G2" s="62"/>
    </row>
    <row r="3" spans="1:7" x14ac:dyDescent="0.2">
      <c r="A3" s="11" t="s">
        <v>1</v>
      </c>
      <c r="B3" s="53" t="s">
        <v>9</v>
      </c>
      <c r="C3" s="63" t="s">
        <v>69</v>
      </c>
      <c r="D3" s="64"/>
      <c r="E3" s="64"/>
      <c r="F3" s="64"/>
      <c r="G3" s="65"/>
    </row>
    <row r="4" spans="1:7" x14ac:dyDescent="0.2">
      <c r="A4" s="11" t="s">
        <v>2</v>
      </c>
      <c r="B4" s="53" t="s">
        <v>8</v>
      </c>
      <c r="C4" s="63" t="s">
        <v>69</v>
      </c>
      <c r="D4" s="64"/>
      <c r="E4" s="64"/>
      <c r="F4" s="64"/>
      <c r="G4" s="65"/>
    </row>
    <row r="5" spans="1:7" x14ac:dyDescent="0.2">
      <c r="A5" s="12" t="s">
        <v>3</v>
      </c>
      <c r="B5" s="54" t="s">
        <v>7</v>
      </c>
      <c r="C5" s="66" t="s">
        <v>69</v>
      </c>
      <c r="D5" s="67"/>
      <c r="E5" s="67"/>
      <c r="F5" s="67"/>
      <c r="G5" s="68"/>
    </row>
    <row r="6" spans="1:7" x14ac:dyDescent="0.2">
      <c r="B6" s="10"/>
      <c r="C6" s="10"/>
      <c r="D6" s="6"/>
    </row>
    <row r="7" spans="1:7" x14ac:dyDescent="0.2">
      <c r="A7" s="14" t="s">
        <v>17</v>
      </c>
      <c r="B7" s="16" t="s">
        <v>18</v>
      </c>
      <c r="C7" s="16" t="s">
        <v>19</v>
      </c>
      <c r="D7" s="15" t="s">
        <v>20</v>
      </c>
      <c r="E7" s="14" t="s">
        <v>21</v>
      </c>
      <c r="F7" s="13" t="s">
        <v>22</v>
      </c>
      <c r="G7" s="14" t="s">
        <v>4</v>
      </c>
    </row>
    <row r="8" spans="1:7" x14ac:dyDescent="0.2">
      <c r="A8" s="1"/>
      <c r="B8" s="2"/>
      <c r="C8" s="2"/>
      <c r="D8" s="4"/>
      <c r="E8" s="17"/>
      <c r="F8" s="18"/>
      <c r="G8" s="18"/>
    </row>
    <row r="9" spans="1:7" x14ac:dyDescent="0.2">
      <c r="A9" s="24" t="s">
        <v>23</v>
      </c>
      <c r="B9" s="25" t="s">
        <v>10</v>
      </c>
      <c r="C9" s="42" t="s">
        <v>11</v>
      </c>
      <c r="D9" s="26"/>
      <c r="E9" s="27"/>
      <c r="F9" s="28"/>
      <c r="G9" s="29">
        <f>SUMIF(AG10:AG12,"&lt;&gt;NOR",G10:G12)</f>
        <v>0</v>
      </c>
    </row>
    <row r="10" spans="1:7" ht="18" customHeight="1" x14ac:dyDescent="0.2">
      <c r="A10" s="36">
        <v>1</v>
      </c>
      <c r="B10" s="37" t="s">
        <v>24</v>
      </c>
      <c r="C10" s="43" t="s">
        <v>25</v>
      </c>
      <c r="D10" s="38" t="s">
        <v>26</v>
      </c>
      <c r="E10" s="39">
        <v>1</v>
      </c>
      <c r="F10" s="40"/>
      <c r="G10" s="41">
        <f>ROUND(E10*F10,2)</f>
        <v>0</v>
      </c>
    </row>
    <row r="11" spans="1:7" ht="18.75" customHeight="1" x14ac:dyDescent="0.2">
      <c r="A11" s="36">
        <v>2</v>
      </c>
      <c r="B11" s="37" t="s">
        <v>27</v>
      </c>
      <c r="C11" s="43" t="s">
        <v>28</v>
      </c>
      <c r="D11" s="38" t="s">
        <v>26</v>
      </c>
      <c r="E11" s="39">
        <v>1</v>
      </c>
      <c r="F11" s="40"/>
      <c r="G11" s="41">
        <f>ROUND(E11*F11,2)</f>
        <v>0</v>
      </c>
    </row>
    <row r="12" spans="1:7" ht="21" customHeight="1" x14ac:dyDescent="0.2">
      <c r="A12" s="36">
        <v>3</v>
      </c>
      <c r="B12" s="37" t="s">
        <v>29</v>
      </c>
      <c r="C12" s="43" t="s">
        <v>30</v>
      </c>
      <c r="D12" s="38" t="s">
        <v>26</v>
      </c>
      <c r="E12" s="39">
        <v>1</v>
      </c>
      <c r="F12" s="40"/>
      <c r="G12" s="41">
        <f>ROUND(E12*F12,2)</f>
        <v>0</v>
      </c>
    </row>
    <row r="13" spans="1:7" ht="25.5" x14ac:dyDescent="0.2">
      <c r="A13" s="24" t="s">
        <v>23</v>
      </c>
      <c r="B13" s="25" t="s">
        <v>12</v>
      </c>
      <c r="C13" s="42" t="s">
        <v>13</v>
      </c>
      <c r="D13" s="26"/>
      <c r="E13" s="27"/>
      <c r="F13" s="28"/>
      <c r="G13" s="29">
        <f>SUMIF(AG14:AG21,"&lt;&gt;NOR",G14:G21)</f>
        <v>0</v>
      </c>
    </row>
    <row r="14" spans="1:7" ht="34.5" customHeight="1" x14ac:dyDescent="0.2">
      <c r="A14" s="36">
        <v>4</v>
      </c>
      <c r="B14" s="37" t="s">
        <v>31</v>
      </c>
      <c r="C14" s="43" t="s">
        <v>32</v>
      </c>
      <c r="D14" s="38" t="s">
        <v>33</v>
      </c>
      <c r="E14" s="39">
        <v>33</v>
      </c>
      <c r="F14" s="40"/>
      <c r="G14" s="41">
        <f>ROUND(E14*F14,2)</f>
        <v>0</v>
      </c>
    </row>
    <row r="15" spans="1:7" ht="31.5" customHeight="1" x14ac:dyDescent="0.2">
      <c r="A15" s="30">
        <v>5</v>
      </c>
      <c r="B15" s="31" t="s">
        <v>34</v>
      </c>
      <c r="C15" s="44" t="s">
        <v>35</v>
      </c>
      <c r="D15" s="32" t="s">
        <v>33</v>
      </c>
      <c r="E15" s="33">
        <v>32</v>
      </c>
      <c r="F15" s="34"/>
      <c r="G15" s="35">
        <f>ROUND(E15*F15,2)</f>
        <v>0</v>
      </c>
    </row>
    <row r="16" spans="1:7" x14ac:dyDescent="0.2">
      <c r="A16" s="19"/>
      <c r="B16" s="20"/>
      <c r="C16" s="69" t="s">
        <v>36</v>
      </c>
      <c r="D16" s="70"/>
      <c r="E16" s="70"/>
      <c r="F16" s="70"/>
      <c r="G16" s="70"/>
    </row>
    <row r="17" spans="1:7" ht="30.75" customHeight="1" x14ac:dyDescent="0.2">
      <c r="A17" s="30">
        <v>6</v>
      </c>
      <c r="B17" s="31" t="s">
        <v>37</v>
      </c>
      <c r="C17" s="44" t="s">
        <v>38</v>
      </c>
      <c r="D17" s="32" t="s">
        <v>39</v>
      </c>
      <c r="E17" s="33">
        <v>628.4</v>
      </c>
      <c r="F17" s="34"/>
      <c r="G17" s="35">
        <f>ROUND(E17*F17,2)</f>
        <v>0</v>
      </c>
    </row>
    <row r="18" spans="1:7" ht="18.75" customHeight="1" x14ac:dyDescent="0.2">
      <c r="A18" s="19"/>
      <c r="B18" s="20"/>
      <c r="C18" s="45" t="s">
        <v>40</v>
      </c>
      <c r="D18" s="22"/>
      <c r="E18" s="23">
        <v>620</v>
      </c>
      <c r="F18" s="21"/>
      <c r="G18" s="21"/>
    </row>
    <row r="19" spans="1:7" ht="15" customHeight="1" x14ac:dyDescent="0.2">
      <c r="A19" s="19"/>
      <c r="B19" s="20"/>
      <c r="C19" s="45" t="s">
        <v>41</v>
      </c>
      <c r="D19" s="22"/>
      <c r="E19" s="23">
        <v>8.4</v>
      </c>
      <c r="F19" s="21"/>
      <c r="G19" s="21"/>
    </row>
    <row r="20" spans="1:7" ht="29.25" customHeight="1" x14ac:dyDescent="0.2">
      <c r="A20" s="36">
        <v>7</v>
      </c>
      <c r="B20" s="37" t="s">
        <v>42</v>
      </c>
      <c r="C20" s="43" t="s">
        <v>43</v>
      </c>
      <c r="D20" s="38" t="s">
        <v>26</v>
      </c>
      <c r="E20" s="39">
        <v>32</v>
      </c>
      <c r="F20" s="40"/>
      <c r="G20" s="41">
        <f>ROUND(E20*F20,2)</f>
        <v>0</v>
      </c>
    </row>
    <row r="21" spans="1:7" ht="42" customHeight="1" x14ac:dyDescent="0.2">
      <c r="A21" s="36">
        <v>8</v>
      </c>
      <c r="B21" s="37" t="s">
        <v>44</v>
      </c>
      <c r="C21" s="43" t="s">
        <v>45</v>
      </c>
      <c r="D21" s="38" t="s">
        <v>46</v>
      </c>
      <c r="E21" s="39">
        <v>33</v>
      </c>
      <c r="F21" s="40"/>
      <c r="G21" s="41">
        <f>ROUND(E21*F21,2)</f>
        <v>0</v>
      </c>
    </row>
    <row r="22" spans="1:7" ht="24.75" customHeight="1" x14ac:dyDescent="0.2">
      <c r="A22" s="24" t="s">
        <v>23</v>
      </c>
      <c r="B22" s="25" t="s">
        <v>14</v>
      </c>
      <c r="C22" s="42" t="s">
        <v>15</v>
      </c>
      <c r="D22" s="26"/>
      <c r="E22" s="27"/>
      <c r="F22" s="28"/>
      <c r="G22" s="29">
        <f>SUMIF(AG23:AG29,"&lt;&gt;NOR",G23:G29)</f>
        <v>0</v>
      </c>
    </row>
    <row r="23" spans="1:7" ht="30.75" customHeight="1" x14ac:dyDescent="0.2">
      <c r="A23" s="30">
        <v>9</v>
      </c>
      <c r="B23" s="31" t="s">
        <v>47</v>
      </c>
      <c r="C23" s="44" t="s">
        <v>48</v>
      </c>
      <c r="D23" s="32" t="s">
        <v>39</v>
      </c>
      <c r="E23" s="33">
        <v>176</v>
      </c>
      <c r="F23" s="34"/>
      <c r="G23" s="35">
        <f>ROUND(E23*F23,2)</f>
        <v>0</v>
      </c>
    </row>
    <row r="24" spans="1:7" x14ac:dyDescent="0.2">
      <c r="A24" s="19"/>
      <c r="B24" s="20"/>
      <c r="C24" s="45" t="s">
        <v>49</v>
      </c>
      <c r="D24" s="22"/>
      <c r="E24" s="23">
        <v>176</v>
      </c>
      <c r="F24" s="21"/>
      <c r="G24" s="21"/>
    </row>
    <row r="25" spans="1:7" ht="30.75" customHeight="1" x14ac:dyDescent="0.2">
      <c r="A25" s="36">
        <v>10</v>
      </c>
      <c r="B25" s="37" t="s">
        <v>50</v>
      </c>
      <c r="C25" s="43" t="s">
        <v>51</v>
      </c>
      <c r="D25" s="38" t="s">
        <v>33</v>
      </c>
      <c r="E25" s="39">
        <v>24</v>
      </c>
      <c r="F25" s="40"/>
      <c r="G25" s="41">
        <f>ROUND(E25*F25,2)</f>
        <v>0</v>
      </c>
    </row>
    <row r="26" spans="1:7" ht="35.25" customHeight="1" x14ac:dyDescent="0.2">
      <c r="A26" s="30">
        <v>11</v>
      </c>
      <c r="B26" s="31" t="s">
        <v>52</v>
      </c>
      <c r="C26" s="44" t="s">
        <v>53</v>
      </c>
      <c r="D26" s="32" t="s">
        <v>33</v>
      </c>
      <c r="E26" s="33">
        <v>22</v>
      </c>
      <c r="F26" s="34"/>
      <c r="G26" s="35">
        <f>ROUND(E26*F26,2)</f>
        <v>0</v>
      </c>
    </row>
    <row r="27" spans="1:7" x14ac:dyDescent="0.2">
      <c r="A27" s="19"/>
      <c r="B27" s="20"/>
      <c r="C27" s="69" t="s">
        <v>36</v>
      </c>
      <c r="D27" s="70"/>
      <c r="E27" s="70"/>
      <c r="F27" s="70"/>
      <c r="G27" s="70"/>
    </row>
    <row r="28" spans="1:7" ht="19.5" customHeight="1" x14ac:dyDescent="0.2">
      <c r="A28" s="36">
        <v>12</v>
      </c>
      <c r="B28" s="37" t="s">
        <v>54</v>
      </c>
      <c r="C28" s="43" t="s">
        <v>55</v>
      </c>
      <c r="D28" s="38" t="s">
        <v>26</v>
      </c>
      <c r="E28" s="39">
        <v>22</v>
      </c>
      <c r="F28" s="40"/>
      <c r="G28" s="41">
        <f>ROUND(E28*F28,2)</f>
        <v>0</v>
      </c>
    </row>
    <row r="29" spans="1:7" ht="47.25" customHeight="1" x14ac:dyDescent="0.2">
      <c r="A29" s="36">
        <v>13</v>
      </c>
      <c r="B29" s="37" t="s">
        <v>44</v>
      </c>
      <c r="C29" s="43" t="s">
        <v>45</v>
      </c>
      <c r="D29" s="38" t="s">
        <v>46</v>
      </c>
      <c r="E29" s="39">
        <v>24</v>
      </c>
      <c r="F29" s="40"/>
      <c r="G29" s="41">
        <f>ROUND(E29*F29,2)</f>
        <v>0</v>
      </c>
    </row>
    <row r="30" spans="1:7" ht="31.5" customHeight="1" x14ac:dyDescent="0.2">
      <c r="A30" s="24" t="s">
        <v>23</v>
      </c>
      <c r="B30" s="25" t="s">
        <v>16</v>
      </c>
      <c r="C30" s="42" t="s">
        <v>68</v>
      </c>
      <c r="D30" s="26"/>
      <c r="E30" s="27"/>
      <c r="F30" s="28"/>
      <c r="G30" s="29">
        <f>SUMIF(AG31:AG39,"&lt;&gt;NOR",G31:G39)</f>
        <v>0</v>
      </c>
    </row>
    <row r="31" spans="1:7" ht="33" customHeight="1" x14ac:dyDescent="0.2">
      <c r="A31" s="30">
        <v>14</v>
      </c>
      <c r="B31" s="31" t="s">
        <v>56</v>
      </c>
      <c r="C31" s="44" t="s">
        <v>57</v>
      </c>
      <c r="D31" s="32" t="s">
        <v>26</v>
      </c>
      <c r="E31" s="33">
        <v>1</v>
      </c>
      <c r="F31" s="34"/>
      <c r="G31" s="35">
        <f>ROUND(E31*F31,2)</f>
        <v>0</v>
      </c>
    </row>
    <row r="32" spans="1:7" x14ac:dyDescent="0.2">
      <c r="A32" s="19"/>
      <c r="B32" s="20"/>
      <c r="C32" s="69" t="s">
        <v>58</v>
      </c>
      <c r="D32" s="70"/>
      <c r="E32" s="70"/>
      <c r="F32" s="70"/>
      <c r="G32" s="70"/>
    </row>
    <row r="33" spans="1:7" x14ac:dyDescent="0.2">
      <c r="A33" s="19"/>
      <c r="B33" s="20"/>
      <c r="C33" s="60" t="s">
        <v>59</v>
      </c>
      <c r="D33" s="61"/>
      <c r="E33" s="61"/>
      <c r="F33" s="61"/>
      <c r="G33" s="61"/>
    </row>
    <row r="34" spans="1:7" ht="22.5" customHeight="1" x14ac:dyDescent="0.2">
      <c r="A34" s="30">
        <v>15</v>
      </c>
      <c r="B34" s="31" t="s">
        <v>60</v>
      </c>
      <c r="C34" s="44" t="s">
        <v>61</v>
      </c>
      <c r="D34" s="32" t="s">
        <v>26</v>
      </c>
      <c r="E34" s="33">
        <v>1</v>
      </c>
      <c r="F34" s="34"/>
      <c r="G34" s="35">
        <f>ROUND(E34*F34,2)</f>
        <v>0</v>
      </c>
    </row>
    <row r="35" spans="1:7" x14ac:dyDescent="0.2">
      <c r="A35" s="19"/>
      <c r="B35" s="20"/>
      <c r="C35" s="69" t="s">
        <v>58</v>
      </c>
      <c r="D35" s="70"/>
      <c r="E35" s="70"/>
      <c r="F35" s="70"/>
      <c r="G35" s="70"/>
    </row>
    <row r="36" spans="1:7" x14ac:dyDescent="0.2">
      <c r="A36" s="19"/>
      <c r="B36" s="20"/>
      <c r="C36" s="60" t="s">
        <v>59</v>
      </c>
      <c r="D36" s="61"/>
      <c r="E36" s="61"/>
      <c r="F36" s="61"/>
      <c r="G36" s="61"/>
    </row>
    <row r="37" spans="1:7" ht="30.75" customHeight="1" x14ac:dyDescent="0.2">
      <c r="A37" s="30">
        <v>16</v>
      </c>
      <c r="B37" s="31" t="s">
        <v>62</v>
      </c>
      <c r="C37" s="44" t="s">
        <v>63</v>
      </c>
      <c r="D37" s="32" t="s">
        <v>33</v>
      </c>
      <c r="E37" s="33">
        <v>1</v>
      </c>
      <c r="F37" s="34"/>
      <c r="G37" s="35">
        <f>ROUND(E37*F37,2)</f>
        <v>0</v>
      </c>
    </row>
    <row r="38" spans="1:7" x14ac:dyDescent="0.2">
      <c r="A38" s="19"/>
      <c r="B38" s="20"/>
      <c r="C38" s="69" t="s">
        <v>64</v>
      </c>
      <c r="D38" s="70"/>
      <c r="E38" s="70"/>
      <c r="F38" s="70"/>
      <c r="G38" s="70"/>
    </row>
    <row r="39" spans="1:7" ht="13.5" thickBot="1" x14ac:dyDescent="0.25">
      <c r="A39" s="19"/>
      <c r="B39" s="20"/>
      <c r="C39" s="60" t="s">
        <v>65</v>
      </c>
      <c r="D39" s="61"/>
      <c r="E39" s="61"/>
      <c r="F39" s="61"/>
      <c r="G39" s="61"/>
    </row>
    <row r="40" spans="1:7" ht="26.25" thickBot="1" x14ac:dyDescent="0.25">
      <c r="A40" s="47"/>
      <c r="B40" s="48"/>
      <c r="C40" s="49" t="s">
        <v>66</v>
      </c>
      <c r="D40" s="50"/>
      <c r="E40" s="51"/>
      <c r="F40" s="52"/>
      <c r="G40" s="46">
        <f>G9+G13+G22+G30</f>
        <v>0</v>
      </c>
    </row>
  </sheetData>
  <mergeCells count="12">
    <mergeCell ref="C32:G32"/>
    <mergeCell ref="C33:G33"/>
    <mergeCell ref="C35:G35"/>
    <mergeCell ref="C36:G36"/>
    <mergeCell ref="C38:G38"/>
    <mergeCell ref="C39:G39"/>
    <mergeCell ref="A2:G2"/>
    <mergeCell ref="C3:G3"/>
    <mergeCell ref="C4:G4"/>
    <mergeCell ref="C5:G5"/>
    <mergeCell ref="C16:G16"/>
    <mergeCell ref="C27:G27"/>
  </mergeCells>
  <pageMargins left="0.70866141732283472" right="0.70866141732283472" top="0.78740157480314965" bottom="0.78740157480314965" header="0.31496062992125984" footer="0.31496062992125984"/>
  <pageSetup paperSize="9" scale="7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Pokyny pro vyplnění</vt:lpstr>
      <vt:lpstr>VzorPolozky</vt:lpstr>
      <vt:lpstr>Položkový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2020-04-08T09:34:35Z</dcterms:created>
  <dcterms:modified xsi:type="dcterms:W3CDTF">2020-04-23T11:34:05Z</dcterms:modified>
</cp:coreProperties>
</file>