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 defaultThemeVersion="166925"/>
  <bookViews>
    <workbookView xWindow="0" yWindow="0" windowWidth="19200" windowHeight="11085" activeTab="2"/>
  </bookViews>
  <sheets>
    <sheet name="List1" sheetId="1" r:id="rId1"/>
    <sheet name="List2" sheetId="2" r:id="rId2"/>
    <sheet name="List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<sst xmlns="http://schemas.openxmlformats.org/spreadsheetml/2006/main" count="130" uniqueCount="61">
  <si>
    <t>příloha č. 3</t>
  </si>
  <si>
    <t>Vyšší odborná škola a Střední odborná škola, Březnice, Rožmitálaská 340</t>
  </si>
  <si>
    <t>Provedení výměny podlahové krytiny.</t>
  </si>
  <si>
    <t>požadavky na podlahovou krytinu:</t>
  </si>
  <si>
    <t>zátěžové PVC lino</t>
  </si>
  <si>
    <t>použití pro komerční prostory</t>
  </si>
  <si>
    <t>třída zátěže</t>
  </si>
  <si>
    <t>min 33</t>
  </si>
  <si>
    <t xml:space="preserve">síla nášlapné vrstvy </t>
  </si>
  <si>
    <t>0,7 mm</t>
  </si>
  <si>
    <t xml:space="preserve"> Rozměry jsou přibližné informativní - nutné přesné zaměření</t>
  </si>
  <si>
    <t>učebna č. 164</t>
  </si>
  <si>
    <t>šířka</t>
  </si>
  <si>
    <t>délka</t>
  </si>
  <si>
    <t>plocha</t>
  </si>
  <si>
    <t>57 m2</t>
  </si>
  <si>
    <t>obvod</t>
  </si>
  <si>
    <t>32 m</t>
  </si>
  <si>
    <t>cena</t>
  </si>
  <si>
    <t xml:space="preserve">Jednotkové ceny </t>
  </si>
  <si>
    <t>Kč/m2</t>
  </si>
  <si>
    <t>Kč/mb</t>
  </si>
  <si>
    <t>bez DPH</t>
  </si>
  <si>
    <t>s DPH</t>
  </si>
  <si>
    <t>příprava podkladu pro stěrku</t>
  </si>
  <si>
    <t>vyrovnání podkladu - stěrka</t>
  </si>
  <si>
    <t>pokládka nového lina</t>
  </si>
  <si>
    <t>provedení soklů</t>
  </si>
  <si>
    <t>CELKEM</t>
  </si>
  <si>
    <t>učebna č. 166</t>
  </si>
  <si>
    <t>62,4 m2</t>
  </si>
  <si>
    <t>33 m</t>
  </si>
  <si>
    <t>Celkem za učebnu 164 a 166</t>
  </si>
  <si>
    <t>Učebna 2.BV a 2.AS – podklad: PVC přilepené na parketách- pokládka na PVC = 118m2</t>
  </si>
  <si>
    <t>2. zbroušení PVC pro zdrsnění hladkého povrchu</t>
  </si>
  <si>
    <t>3. adhezní můstek na PVC pro nivelační stěrku</t>
  </si>
  <si>
    <t>4. nivelační stěrka 6kg/m2</t>
  </si>
  <si>
    <t>5. zbroušení stěrky</t>
  </si>
  <si>
    <t>7. sokl PVC – 65mb</t>
  </si>
  <si>
    <t>Učebna 1.AV – podklad: PVC přilepené na parketách – 35m2</t>
  </si>
  <si>
    <t>1. demontáž a likvidace původního PVC</t>
  </si>
  <si>
    <t>3. nivelizační stěrka na dřevěné podklady</t>
  </si>
  <si>
    <t>4. zbroušení stěrky</t>
  </si>
  <si>
    <t>6. sokl PVC – 30mb</t>
  </si>
  <si>
    <t>Místnosti 112 a 148 – podklad: PVC přilepené na betonu – 82m2</t>
  </si>
  <si>
    <t>2. zbroušení podkladu</t>
  </si>
  <si>
    <t>3. nivelizační stěrka 6kg/m2</t>
  </si>
  <si>
    <t>6. sokl PVC – 55mb</t>
  </si>
  <si>
    <t>příloha č.3</t>
  </si>
  <si>
    <t>Vyšší odborná škola a Střední odborná škola, Březnice, Rožmitálská 340</t>
  </si>
  <si>
    <t>Požadavky na podlahovou krytinu:</t>
  </si>
  <si>
    <t>1. zátěžové PVC lino</t>
  </si>
  <si>
    <t>2. použití pro komerční prostory</t>
  </si>
  <si>
    <t>3. třída zátěže</t>
  </si>
  <si>
    <t>4. síla nášlapné vrstvy</t>
  </si>
  <si>
    <t>min. 33</t>
  </si>
  <si>
    <t>6. PVC (dekor dle výběru)</t>
  </si>
  <si>
    <t>5. PVC (dekor dle výběru)</t>
  </si>
  <si>
    <t>1. ořezání uvolněných míst (po okrajích) + hrubé vyspravení</t>
  </si>
  <si>
    <t>2. Durelis desky 15mm ve dvou vrstvách prošroubované až do parket</t>
  </si>
  <si>
    <t xml:space="preserve">Soupis pracovních operací: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</si>
</sst>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/>
    <xf numFmtId="0" fontId="0" fillId="0" borderId="3" xfId="0" applyBorder="1" applyProtection="1">
      <protection locked="0"/>
    </xf>
    <xf numFmtId="0" fontId="0" fillId="2" borderId="3" xfId="0" applyFill="1" applyBorder="1"/>
    <xf numFmtId="0" fontId="0" fillId="0" borderId="4" xfId="0" applyFill="1" applyBorder="1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  <xf numFmtId="0" fontId="4" fillId="0" borderId="0" xfId="0" applyFont="1"/>
    <xf numFmtId="0" fontId="0" fillId="0" borderId="4" xfId="0" applyFont="1" applyBorder="1"/>
    <xf numFmtId="0" fontId="5" fillId="0" borderId="0" xfId="0" applyFont="1"/>
    <xf numFmtId="0" fontId="6" fillId="0" borderId="0" xfId="0" applyFont="1"/>
    <xf numFmtId="16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CDB6-3FF1-4B9E-BA3B-89CB530680C8}">
  <dimension ref="A1:I42"/>
  <sheetViews>
    <sheetView workbookViewId="0" topLeftCell="A1">
      <selection activeCell="A1" sqref="A1:XFD1048576"/>
    </sheetView>
  </sheetViews>
  <sheetFormatPr defaultColWidth="9.140625" defaultRowHeight="15"/>
  <cols>
    <col min="2" max="2" width="6.28125" style="0" customWidth="1"/>
    <col min="4" max="4" width="10.7109375" style="0" customWidth="1"/>
    <col min="8" max="8" width="10.57421875" style="0" customWidth="1"/>
    <col min="9" max="9" width="11.00390625" style="0" customWidth="1"/>
  </cols>
  <sheetData>
    <row r="1" ht="15">
      <c r="I1" t="s">
        <v>0</v>
      </c>
    </row>
    <row r="2" ht="15">
      <c r="A2" s="1" t="s">
        <v>1</v>
      </c>
    </row>
    <row r="4" spans="1:5" ht="15">
      <c r="A4" s="1"/>
      <c r="B4" s="1"/>
      <c r="C4" s="1"/>
      <c r="D4" s="1"/>
      <c r="E4" s="1"/>
    </row>
    <row r="5" spans="1:5" ht="15.75">
      <c r="A5" s="16"/>
      <c r="B5" s="17" t="s">
        <v>2</v>
      </c>
      <c r="C5" s="16"/>
      <c r="D5" s="16"/>
      <c r="E5" s="16"/>
    </row>
    <row r="6" spans="1:5" ht="15">
      <c r="A6" s="16"/>
      <c r="B6" s="16"/>
      <c r="C6" s="16"/>
      <c r="D6" s="16"/>
      <c r="E6" s="16"/>
    </row>
    <row r="7" spans="1:6" ht="15">
      <c r="A7" s="16" t="s">
        <v>3</v>
      </c>
      <c r="B7" s="16"/>
      <c r="C7" s="16"/>
      <c r="D7" s="16"/>
      <c r="E7" s="16"/>
      <c r="F7" s="1"/>
    </row>
    <row r="8" spans="1:6" ht="15">
      <c r="A8" s="16"/>
      <c r="B8" s="16">
        <v>1</v>
      </c>
      <c r="C8" s="16" t="s">
        <v>4</v>
      </c>
      <c r="D8" s="16"/>
      <c r="E8" s="16"/>
      <c r="F8" s="1"/>
    </row>
    <row r="9" spans="1:6" ht="15">
      <c r="A9" s="16"/>
      <c r="B9" s="16">
        <v>2</v>
      </c>
      <c r="C9" s="16" t="s">
        <v>5</v>
      </c>
      <c r="D9" s="16"/>
      <c r="E9" s="16"/>
      <c r="F9" s="1"/>
    </row>
    <row r="10" spans="1:6" ht="15">
      <c r="A10" s="16"/>
      <c r="B10" s="16">
        <v>3</v>
      </c>
      <c r="C10" s="16" t="s">
        <v>6</v>
      </c>
      <c r="D10" s="16"/>
      <c r="E10" s="16" t="s">
        <v>7</v>
      </c>
      <c r="F10" s="1"/>
    </row>
    <row r="11" spans="1:6" ht="15">
      <c r="A11" s="16"/>
      <c r="B11" s="16">
        <v>4</v>
      </c>
      <c r="C11" s="16" t="s">
        <v>8</v>
      </c>
      <c r="D11" s="16"/>
      <c r="E11" s="16" t="s">
        <v>9</v>
      </c>
      <c r="F11" s="1"/>
    </row>
    <row r="12" spans="1:6" ht="15">
      <c r="A12" s="16"/>
      <c r="B12" s="16"/>
      <c r="C12" s="16"/>
      <c r="D12" s="16"/>
      <c r="E12" s="16"/>
      <c r="F12" s="1"/>
    </row>
    <row r="13" spans="2:7" ht="15">
      <c r="B13" s="16" t="s">
        <v>10</v>
      </c>
      <c r="C13" s="1"/>
      <c r="D13" s="1"/>
      <c r="E13" s="1"/>
      <c r="F13" s="1"/>
      <c r="G13" s="1"/>
    </row>
    <row r="14" ht="15">
      <c r="A14" t="s">
        <v>11</v>
      </c>
    </row>
    <row r="15" spans="2:3" ht="15">
      <c r="B15" t="s">
        <v>12</v>
      </c>
      <c r="C15">
        <v>9.2</v>
      </c>
    </row>
    <row r="16" spans="2:3" ht="15">
      <c r="B16" t="s">
        <v>13</v>
      </c>
      <c r="C16">
        <v>6.5</v>
      </c>
    </row>
    <row r="17" spans="2:3" ht="15">
      <c r="B17" t="s">
        <v>14</v>
      </c>
      <c r="C17" s="2" t="s">
        <v>15</v>
      </c>
    </row>
    <row r="18" spans="2:9" ht="15">
      <c r="B18" t="s">
        <v>16</v>
      </c>
      <c r="C18" s="2" t="s">
        <v>17</v>
      </c>
      <c r="H18" s="14" t="s">
        <v>18</v>
      </c>
      <c r="I18" s="15"/>
    </row>
    <row r="19" spans="2:9" ht="15">
      <c r="B19" s="3" t="s">
        <v>19</v>
      </c>
      <c r="C19" s="4"/>
      <c r="D19" s="4"/>
      <c r="E19" s="5"/>
      <c r="F19" s="6" t="s">
        <v>20</v>
      </c>
      <c r="G19" s="6" t="s">
        <v>21</v>
      </c>
      <c r="H19" s="7" t="s">
        <v>22</v>
      </c>
      <c r="I19" s="7" t="s">
        <v>23</v>
      </c>
    </row>
    <row r="20" spans="2:9" ht="15">
      <c r="B20" s="8" t="s">
        <v>24</v>
      </c>
      <c r="C20" s="8"/>
      <c r="D20" s="8"/>
      <c r="E20" s="9">
        <v>60</v>
      </c>
      <c r="F20" s="10"/>
      <c r="G20" s="11"/>
      <c r="H20" s="9">
        <f>E20*F20</f>
        <v>0</v>
      </c>
      <c r="I20" s="9">
        <f>H20*1.21</f>
        <v>0</v>
      </c>
    </row>
    <row r="21" spans="2:9" ht="15">
      <c r="B21" s="8" t="s">
        <v>25</v>
      </c>
      <c r="C21" s="8"/>
      <c r="D21" s="8"/>
      <c r="E21" s="9">
        <v>60</v>
      </c>
      <c r="F21" s="10"/>
      <c r="G21" s="11"/>
      <c r="H21" s="9">
        <f aca="true" t="shared" si="0" ref="H21:H22">E21*F21</f>
        <v>0</v>
      </c>
      <c r="I21" s="9">
        <f aca="true" t="shared" si="1" ref="I21:I23">H21*1.21</f>
        <v>0</v>
      </c>
    </row>
    <row r="22" spans="2:9" ht="15">
      <c r="B22" s="8" t="s">
        <v>26</v>
      </c>
      <c r="C22" s="8"/>
      <c r="D22" s="8"/>
      <c r="E22" s="9">
        <v>60</v>
      </c>
      <c r="F22" s="10"/>
      <c r="G22" s="11"/>
      <c r="H22" s="9">
        <f t="shared" si="0"/>
        <v>0</v>
      </c>
      <c r="I22" s="9">
        <f t="shared" si="1"/>
        <v>0</v>
      </c>
    </row>
    <row r="23" spans="2:9" ht="15">
      <c r="B23" s="12" t="s">
        <v>27</v>
      </c>
      <c r="C23" s="12"/>
      <c r="D23" s="12"/>
      <c r="E23" s="9">
        <v>31</v>
      </c>
      <c r="F23" s="11"/>
      <c r="G23" s="13"/>
      <c r="H23" s="9">
        <f>E23*G23</f>
        <v>0</v>
      </c>
      <c r="I23" s="9">
        <f t="shared" si="1"/>
        <v>0</v>
      </c>
    </row>
    <row r="24" spans="7:9" ht="15">
      <c r="G24" s="18" t="s">
        <v>28</v>
      </c>
      <c r="H24" s="18">
        <f>SUM(H20:H23)</f>
        <v>0</v>
      </c>
      <c r="I24" s="18">
        <f>SUM(I20:I23)</f>
        <v>0</v>
      </c>
    </row>
    <row r="26" ht="15">
      <c r="A26" t="s">
        <v>29</v>
      </c>
    </row>
    <row r="27" spans="2:3" ht="15">
      <c r="B27" t="s">
        <v>12</v>
      </c>
      <c r="C27">
        <v>9.6</v>
      </c>
    </row>
    <row r="28" spans="2:3" ht="15">
      <c r="B28" t="s">
        <v>13</v>
      </c>
      <c r="C28">
        <v>6.5</v>
      </c>
    </row>
    <row r="29" spans="2:3" ht="15">
      <c r="B29" t="s">
        <v>14</v>
      </c>
      <c r="C29" s="2" t="s">
        <v>30</v>
      </c>
    </row>
    <row r="30" spans="2:9" ht="15">
      <c r="B30" t="s">
        <v>16</v>
      </c>
      <c r="C30" s="2" t="s">
        <v>31</v>
      </c>
      <c r="H30" s="14" t="s">
        <v>18</v>
      </c>
      <c r="I30" s="15"/>
    </row>
    <row r="31" spans="2:9" ht="15">
      <c r="B31" s="3" t="s">
        <v>19</v>
      </c>
      <c r="C31" s="4"/>
      <c r="D31" s="4"/>
      <c r="E31" s="5"/>
      <c r="F31" s="6" t="s">
        <v>20</v>
      </c>
      <c r="G31" s="6" t="s">
        <v>21</v>
      </c>
      <c r="H31" s="7" t="s">
        <v>22</v>
      </c>
      <c r="I31" s="7" t="s">
        <v>23</v>
      </c>
    </row>
    <row r="32" spans="2:9" ht="15">
      <c r="B32" s="8" t="s">
        <v>24</v>
      </c>
      <c r="C32" s="8"/>
      <c r="D32" s="8"/>
      <c r="E32" s="9">
        <v>62</v>
      </c>
      <c r="F32" s="10"/>
      <c r="G32" s="11"/>
      <c r="H32" s="9">
        <f>E32*F32</f>
        <v>0</v>
      </c>
      <c r="I32" s="9">
        <f>H32*1.21</f>
        <v>0</v>
      </c>
    </row>
    <row r="33" spans="2:9" ht="15">
      <c r="B33" s="8" t="s">
        <v>25</v>
      </c>
      <c r="C33" s="8"/>
      <c r="D33" s="8"/>
      <c r="E33" s="9">
        <v>62</v>
      </c>
      <c r="F33" s="10"/>
      <c r="G33" s="11"/>
      <c r="H33" s="9">
        <f aca="true" t="shared" si="2" ref="H33:H34">E33*F33</f>
        <v>0</v>
      </c>
      <c r="I33" s="9">
        <f aca="true" t="shared" si="3" ref="I33:I35">H33*1.21</f>
        <v>0</v>
      </c>
    </row>
    <row r="34" spans="2:9" ht="15">
      <c r="B34" s="8" t="s">
        <v>26</v>
      </c>
      <c r="C34" s="8"/>
      <c r="D34" s="8"/>
      <c r="E34" s="9">
        <v>62</v>
      </c>
      <c r="F34" s="10"/>
      <c r="G34" s="11"/>
      <c r="H34" s="9">
        <f t="shared" si="2"/>
        <v>0</v>
      </c>
      <c r="I34" s="9">
        <f t="shared" si="3"/>
        <v>0</v>
      </c>
    </row>
    <row r="35" spans="2:9" ht="15">
      <c r="B35" s="12" t="s">
        <v>27</v>
      </c>
      <c r="C35" s="12"/>
      <c r="D35" s="12"/>
      <c r="E35" s="9">
        <v>32</v>
      </c>
      <c r="F35" s="11"/>
      <c r="G35" s="13"/>
      <c r="H35" s="9">
        <f>E35*G35</f>
        <v>0</v>
      </c>
      <c r="I35" s="9">
        <f t="shared" si="3"/>
        <v>0</v>
      </c>
    </row>
    <row r="36" spans="7:9" ht="15">
      <c r="G36" s="18" t="s">
        <v>28</v>
      </c>
      <c r="H36" s="18">
        <f>SUM(H32:H35)</f>
        <v>0</v>
      </c>
      <c r="I36" s="18">
        <f>SUM(I32:I35)</f>
        <v>0</v>
      </c>
    </row>
    <row r="39" spans="2:9" ht="15">
      <c r="B39" t="s">
        <v>32</v>
      </c>
      <c r="G39" s="18" t="s">
        <v>28</v>
      </c>
      <c r="H39" s="18">
        <f>H24+H36</f>
        <v>0</v>
      </c>
      <c r="I39" s="18">
        <f>I24+I36</f>
        <v>0</v>
      </c>
    </row>
    <row r="41" ht="15">
      <c r="C41" s="2"/>
    </row>
    <row r="42" ht="15">
      <c r="C42" s="2"/>
    </row>
  </sheetData>
  <mergeCells count="2">
    <mergeCell ref="H18:I18"/>
    <mergeCell ref="H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7EFDE-6C18-4666-84C7-12571153A3E8}">
  <dimension ref="A1:I42"/>
  <sheetViews>
    <sheetView workbookViewId="0" topLeftCell="A13">
      <selection activeCell="G12" sqref="G12"/>
    </sheetView>
  </sheetViews>
  <sheetFormatPr defaultColWidth="9.140625" defaultRowHeight="15"/>
  <cols>
    <col min="2" max="2" width="6.28125" style="0" customWidth="1"/>
    <col min="4" max="4" width="10.7109375" style="0" customWidth="1"/>
    <col min="8" max="8" width="10.57421875" style="0" customWidth="1"/>
    <col min="9" max="9" width="11.00390625" style="0" customWidth="1"/>
  </cols>
  <sheetData>
    <row r="1" ht="15">
      <c r="I1" t="s">
        <v>0</v>
      </c>
    </row>
    <row r="2" ht="15">
      <c r="A2" s="1" t="s">
        <v>1</v>
      </c>
    </row>
    <row r="4" spans="1:5" ht="15">
      <c r="A4" s="1"/>
      <c r="B4" s="1"/>
      <c r="C4" s="1"/>
      <c r="D4" s="1"/>
      <c r="E4" s="1"/>
    </row>
    <row r="5" spans="1:5" ht="15.75">
      <c r="A5" s="16"/>
      <c r="B5" s="17" t="s">
        <v>2</v>
      </c>
      <c r="C5" s="16"/>
      <c r="D5" s="16"/>
      <c r="E5" s="16"/>
    </row>
    <row r="6" spans="1:5" ht="15">
      <c r="A6" s="16"/>
      <c r="B6" s="16"/>
      <c r="C6" s="16"/>
      <c r="D6" s="16"/>
      <c r="E6" s="16"/>
    </row>
    <row r="7" spans="1:6" ht="15">
      <c r="A7" s="16" t="s">
        <v>3</v>
      </c>
      <c r="B7" s="16"/>
      <c r="C7" s="16"/>
      <c r="D7" s="16"/>
      <c r="E7" s="16"/>
      <c r="F7" s="1"/>
    </row>
    <row r="8" spans="1:6" ht="15">
      <c r="A8" s="16"/>
      <c r="B8" s="16">
        <v>1</v>
      </c>
      <c r="C8" s="16" t="s">
        <v>4</v>
      </c>
      <c r="D8" s="16"/>
      <c r="E8" s="16"/>
      <c r="F8" s="1"/>
    </row>
    <row r="9" spans="1:6" ht="15">
      <c r="A9" s="16"/>
      <c r="B9" s="16">
        <v>2</v>
      </c>
      <c r="C9" s="16" t="s">
        <v>5</v>
      </c>
      <c r="D9" s="16"/>
      <c r="E9" s="16"/>
      <c r="F9" s="1"/>
    </row>
    <row r="10" spans="1:6" ht="15">
      <c r="A10" s="16"/>
      <c r="B10" s="16">
        <v>3</v>
      </c>
      <c r="C10" s="16" t="s">
        <v>6</v>
      </c>
      <c r="D10" s="16"/>
      <c r="E10" s="16" t="s">
        <v>7</v>
      </c>
      <c r="F10" s="1"/>
    </row>
    <row r="11" spans="1:6" ht="15">
      <c r="A11" s="16"/>
      <c r="B11" s="16">
        <v>4</v>
      </c>
      <c r="C11" s="16" t="s">
        <v>8</v>
      </c>
      <c r="D11" s="16"/>
      <c r="E11" s="16" t="s">
        <v>9</v>
      </c>
      <c r="F11" s="1"/>
    </row>
    <row r="12" spans="1:6" ht="15">
      <c r="A12" s="16"/>
      <c r="B12" s="16"/>
      <c r="C12" s="16"/>
      <c r="D12" s="16"/>
      <c r="E12" s="16"/>
      <c r="F12" s="1"/>
    </row>
    <row r="13" spans="2:7" ht="15">
      <c r="B13" s="16" t="s">
        <v>10</v>
      </c>
      <c r="C13" s="1"/>
      <c r="D13" s="1"/>
      <c r="E13" s="1"/>
      <c r="F13" s="1"/>
      <c r="G13" s="1"/>
    </row>
    <row r="14" ht="15">
      <c r="A14" t="s">
        <v>11</v>
      </c>
    </row>
    <row r="15" spans="2:3" ht="15">
      <c r="B15" t="s">
        <v>12</v>
      </c>
      <c r="C15">
        <v>9.2</v>
      </c>
    </row>
    <row r="16" spans="2:3" ht="15">
      <c r="B16" t="s">
        <v>13</v>
      </c>
      <c r="C16">
        <v>6.5</v>
      </c>
    </row>
    <row r="17" spans="2:3" ht="15">
      <c r="B17" t="s">
        <v>14</v>
      </c>
      <c r="C17" s="2" t="s">
        <v>15</v>
      </c>
    </row>
    <row r="18" spans="2:9" ht="15">
      <c r="B18" t="s">
        <v>16</v>
      </c>
      <c r="C18" s="2" t="s">
        <v>17</v>
      </c>
      <c r="H18" s="14" t="s">
        <v>18</v>
      </c>
      <c r="I18" s="15"/>
    </row>
    <row r="19" spans="2:9" ht="15">
      <c r="B19" s="3" t="s">
        <v>19</v>
      </c>
      <c r="C19" s="4"/>
      <c r="D19" s="4"/>
      <c r="E19" s="5"/>
      <c r="F19" s="6" t="s">
        <v>20</v>
      </c>
      <c r="G19" s="6" t="s">
        <v>21</v>
      </c>
      <c r="H19" s="7" t="s">
        <v>22</v>
      </c>
      <c r="I19" s="7" t="s">
        <v>23</v>
      </c>
    </row>
    <row r="20" spans="2:9" ht="15">
      <c r="B20" s="8" t="s">
        <v>24</v>
      </c>
      <c r="C20" s="8"/>
      <c r="D20" s="8"/>
      <c r="E20" s="9">
        <v>60</v>
      </c>
      <c r="F20" s="10"/>
      <c r="G20" s="11"/>
      <c r="H20" s="9">
        <f>E20*F20</f>
        <v>0</v>
      </c>
      <c r="I20" s="9">
        <f>H20*1.21</f>
        <v>0</v>
      </c>
    </row>
    <row r="21" spans="2:9" ht="15">
      <c r="B21" s="8" t="s">
        <v>25</v>
      </c>
      <c r="C21" s="8"/>
      <c r="D21" s="8"/>
      <c r="E21" s="9">
        <v>60</v>
      </c>
      <c r="F21" s="10"/>
      <c r="G21" s="11"/>
      <c r="H21" s="9">
        <f aca="true" t="shared" si="0" ref="H21:H22">E21*F21</f>
        <v>0</v>
      </c>
      <c r="I21" s="9">
        <f aca="true" t="shared" si="1" ref="I21:I23">H21*1.21</f>
        <v>0</v>
      </c>
    </row>
    <row r="22" spans="2:9" ht="15">
      <c r="B22" s="8" t="s">
        <v>26</v>
      </c>
      <c r="C22" s="8"/>
      <c r="D22" s="8"/>
      <c r="E22" s="9">
        <v>60</v>
      </c>
      <c r="F22" s="10"/>
      <c r="G22" s="11"/>
      <c r="H22" s="9">
        <f t="shared" si="0"/>
        <v>0</v>
      </c>
      <c r="I22" s="9">
        <f t="shared" si="1"/>
        <v>0</v>
      </c>
    </row>
    <row r="23" spans="2:9" ht="15">
      <c r="B23" s="12" t="s">
        <v>27</v>
      </c>
      <c r="C23" s="12"/>
      <c r="D23" s="12"/>
      <c r="E23" s="9">
        <v>31</v>
      </c>
      <c r="F23" s="11"/>
      <c r="G23" s="13"/>
      <c r="H23" s="9">
        <f>E23*G23</f>
        <v>0</v>
      </c>
      <c r="I23" s="9">
        <f t="shared" si="1"/>
        <v>0</v>
      </c>
    </row>
    <row r="24" spans="7:9" ht="15">
      <c r="G24" s="18" t="s">
        <v>28</v>
      </c>
      <c r="H24" s="18">
        <f>SUM(H20:H23)</f>
        <v>0</v>
      </c>
      <c r="I24" s="18">
        <f>SUM(I20:I23)</f>
        <v>0</v>
      </c>
    </row>
    <row r="26" ht="15">
      <c r="A26" t="s">
        <v>29</v>
      </c>
    </row>
    <row r="27" spans="2:3" ht="15">
      <c r="B27" t="s">
        <v>12</v>
      </c>
      <c r="C27">
        <v>9.6</v>
      </c>
    </row>
    <row r="28" spans="2:3" ht="15">
      <c r="B28" t="s">
        <v>13</v>
      </c>
      <c r="C28">
        <v>6.5</v>
      </c>
    </row>
    <row r="29" spans="2:3" ht="15">
      <c r="B29" t="s">
        <v>14</v>
      </c>
      <c r="C29" s="2" t="s">
        <v>30</v>
      </c>
    </row>
    <row r="30" spans="2:9" ht="15">
      <c r="B30" t="s">
        <v>16</v>
      </c>
      <c r="C30" s="2" t="s">
        <v>31</v>
      </c>
      <c r="H30" s="14" t="s">
        <v>18</v>
      </c>
      <c r="I30" s="15"/>
    </row>
    <row r="31" spans="2:9" ht="15">
      <c r="B31" s="3" t="s">
        <v>19</v>
      </c>
      <c r="C31" s="4"/>
      <c r="D31" s="4"/>
      <c r="E31" s="5"/>
      <c r="F31" s="6" t="s">
        <v>20</v>
      </c>
      <c r="G31" s="6" t="s">
        <v>21</v>
      </c>
      <c r="H31" s="7" t="s">
        <v>22</v>
      </c>
      <c r="I31" s="7" t="s">
        <v>23</v>
      </c>
    </row>
    <row r="32" spans="2:9" ht="15">
      <c r="B32" s="8" t="s">
        <v>24</v>
      </c>
      <c r="C32" s="8"/>
      <c r="D32" s="8"/>
      <c r="E32" s="9">
        <v>62</v>
      </c>
      <c r="F32" s="10"/>
      <c r="G32" s="11"/>
      <c r="H32" s="9">
        <f>E32*F32</f>
        <v>0</v>
      </c>
      <c r="I32" s="9">
        <f>H32*1.21</f>
        <v>0</v>
      </c>
    </row>
    <row r="33" spans="2:9" ht="15">
      <c r="B33" s="8" t="s">
        <v>25</v>
      </c>
      <c r="C33" s="8"/>
      <c r="D33" s="8"/>
      <c r="E33" s="9">
        <v>62</v>
      </c>
      <c r="F33" s="10"/>
      <c r="G33" s="11"/>
      <c r="H33" s="9">
        <f aca="true" t="shared" si="2" ref="H33:H34">E33*F33</f>
        <v>0</v>
      </c>
      <c r="I33" s="9">
        <f aca="true" t="shared" si="3" ref="I33:I35">H33*1.21</f>
        <v>0</v>
      </c>
    </row>
    <row r="34" spans="2:9" ht="15">
      <c r="B34" s="8" t="s">
        <v>26</v>
      </c>
      <c r="C34" s="8"/>
      <c r="D34" s="8"/>
      <c r="E34" s="9">
        <v>62</v>
      </c>
      <c r="F34" s="10"/>
      <c r="G34" s="11"/>
      <c r="H34" s="9">
        <f t="shared" si="2"/>
        <v>0</v>
      </c>
      <c r="I34" s="9">
        <f t="shared" si="3"/>
        <v>0</v>
      </c>
    </row>
    <row r="35" spans="2:9" ht="15">
      <c r="B35" s="12" t="s">
        <v>27</v>
      </c>
      <c r="C35" s="12"/>
      <c r="D35" s="12"/>
      <c r="E35" s="9">
        <v>32</v>
      </c>
      <c r="F35" s="11"/>
      <c r="G35" s="13"/>
      <c r="H35" s="9">
        <f>E35*G35</f>
        <v>0</v>
      </c>
      <c r="I35" s="9">
        <f t="shared" si="3"/>
        <v>0</v>
      </c>
    </row>
    <row r="36" spans="7:9" ht="15">
      <c r="G36" s="18" t="s">
        <v>28</v>
      </c>
      <c r="H36" s="18">
        <f>SUM(H32:H35)</f>
        <v>0</v>
      </c>
      <c r="I36" s="18">
        <f>SUM(I32:I35)</f>
        <v>0</v>
      </c>
    </row>
    <row r="39" spans="2:9" ht="15">
      <c r="B39" t="s">
        <v>32</v>
      </c>
      <c r="G39" s="18" t="s">
        <v>28</v>
      </c>
      <c r="H39" s="18">
        <f>H24+H36</f>
        <v>0</v>
      </c>
      <c r="I39" s="18">
        <f>I24+I36</f>
        <v>0</v>
      </c>
    </row>
    <row r="41" ht="15">
      <c r="C41" s="2"/>
    </row>
    <row r="42" ht="15">
      <c r="C42" s="2"/>
    </row>
  </sheetData>
  <mergeCells count="2">
    <mergeCell ref="H18:I18"/>
    <mergeCell ref="H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57772-8923-49B1-BFFF-3CDBCC22C062}">
  <dimension ref="A1:G44"/>
  <sheetViews>
    <sheetView tabSelected="1" workbookViewId="0" topLeftCell="A1">
      <selection activeCell="J9" sqref="J9"/>
    </sheetView>
  </sheetViews>
  <sheetFormatPr defaultColWidth="9.140625" defaultRowHeight="15"/>
  <cols>
    <col min="1" max="2" width="12.28125" style="16" customWidth="1"/>
    <col min="3" max="16384" width="9.140625" style="16" customWidth="1"/>
  </cols>
  <sheetData>
    <row r="1" ht="15">
      <c r="G1" s="16" t="s">
        <v>48</v>
      </c>
    </row>
    <row r="3" spans="1:2" ht="15">
      <c r="A3" s="1" t="s">
        <v>49</v>
      </c>
      <c r="B3" s="19"/>
    </row>
    <row r="4" spans="1:2" ht="15">
      <c r="A4" s="1"/>
      <c r="B4" s="19"/>
    </row>
    <row r="5" spans="1:2" ht="15">
      <c r="A5" s="1"/>
      <c r="B5" s="19"/>
    </row>
    <row r="6" spans="1:2" ht="15">
      <c r="A6" s="1" t="s">
        <v>50</v>
      </c>
      <c r="B6" s="19"/>
    </row>
    <row r="7" spans="1:2" ht="15">
      <c r="A7" s="1"/>
      <c r="B7" s="19"/>
    </row>
    <row r="8" spans="1:2" ht="15">
      <c r="A8" s="1"/>
      <c r="B8" s="16" t="s">
        <v>51</v>
      </c>
    </row>
    <row r="9" spans="1:2" ht="15">
      <c r="A9" s="1"/>
      <c r="B9" s="16" t="s">
        <v>52</v>
      </c>
    </row>
    <row r="10" spans="1:4" ht="15">
      <c r="A10" s="1"/>
      <c r="B10" s="16" t="s">
        <v>53</v>
      </c>
      <c r="D10" s="16" t="s">
        <v>55</v>
      </c>
    </row>
    <row r="11" spans="1:4" ht="15">
      <c r="A11" s="1"/>
      <c r="B11" s="16" t="s">
        <v>54</v>
      </c>
      <c r="D11" s="16" t="s">
        <v>9</v>
      </c>
    </row>
    <row r="12" ht="15">
      <c r="A12" s="1"/>
    </row>
    <row r="13" ht="15">
      <c r="A13" s="1"/>
    </row>
    <row r="14" ht="15">
      <c r="A14" s="1" t="s">
        <v>60</v>
      </c>
    </row>
    <row r="16" ht="15">
      <c r="A16" s="20" t="s">
        <v>33</v>
      </c>
    </row>
    <row r="18" ht="15">
      <c r="A18" s="16" t="s">
        <v>58</v>
      </c>
    </row>
    <row r="19" ht="15">
      <c r="A19" s="16" t="s">
        <v>34</v>
      </c>
    </row>
    <row r="20" ht="15">
      <c r="A20" s="21" t="s">
        <v>35</v>
      </c>
    </row>
    <row r="21" ht="15">
      <c r="A21" s="16" t="s">
        <v>36</v>
      </c>
    </row>
    <row r="22" ht="15">
      <c r="A22" s="16" t="s">
        <v>37</v>
      </c>
    </row>
    <row r="23" ht="15">
      <c r="A23" s="16" t="s">
        <v>56</v>
      </c>
    </row>
    <row r="24" ht="15">
      <c r="A24" s="16" t="s">
        <v>38</v>
      </c>
    </row>
    <row r="27" ht="15">
      <c r="A27" s="20" t="s">
        <v>39</v>
      </c>
    </row>
    <row r="29" ht="15">
      <c r="A29" s="16" t="s">
        <v>40</v>
      </c>
    </row>
    <row r="30" ht="15">
      <c r="A30" s="16" t="s">
        <v>59</v>
      </c>
    </row>
    <row r="31" ht="15">
      <c r="A31" s="16" t="s">
        <v>41</v>
      </c>
    </row>
    <row r="32" ht="15">
      <c r="A32" s="16" t="s">
        <v>42</v>
      </c>
    </row>
    <row r="33" ht="15">
      <c r="A33" s="16" t="s">
        <v>57</v>
      </c>
    </row>
    <row r="34" ht="15">
      <c r="A34" s="16" t="s">
        <v>43</v>
      </c>
    </row>
    <row r="37" ht="15">
      <c r="A37" s="20" t="s">
        <v>44</v>
      </c>
    </row>
    <row r="39" ht="15">
      <c r="A39" s="16" t="s">
        <v>40</v>
      </c>
    </row>
    <row r="40" ht="15">
      <c r="A40" s="16" t="s">
        <v>45</v>
      </c>
    </row>
    <row r="41" ht="15">
      <c r="A41" s="16" t="s">
        <v>46</v>
      </c>
    </row>
    <row r="42" ht="15">
      <c r="A42" s="16" t="s">
        <v>42</v>
      </c>
    </row>
    <row r="43" ht="15">
      <c r="A43" s="16" t="s">
        <v>57</v>
      </c>
    </row>
    <row r="44" ht="15">
      <c r="A44" s="16" t="s">
        <v>47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Nedvědová</dc:creator>
  <cp:keywords/>
  <dc:description/>
  <cp:lastModifiedBy>Renata Nedvědová</cp:lastModifiedBy>
  <cp:lastPrinted>2020-04-08T08:18:56Z</cp:lastPrinted>
  <dcterms:created xsi:type="dcterms:W3CDTF">2020-04-08T07:45:29Z</dcterms:created>
  <dcterms:modified xsi:type="dcterms:W3CDTF">2020-04-08T08:19:31Z</dcterms:modified>
  <cp:category/>
  <cp:version/>
  <cp:contentType/>
  <cp:contentStatus/>
</cp:coreProperties>
</file>